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Lizums" sheetId="1" r:id="rId1"/>
    <sheet name="Varakļāni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N31" i="2" l="1"/>
  <c r="J31" i="2"/>
  <c r="F31" i="2"/>
  <c r="Q31" i="2" s="1"/>
  <c r="N28" i="2"/>
  <c r="J28" i="2"/>
  <c r="F28" i="2"/>
  <c r="Q28" i="2" s="1"/>
  <c r="N27" i="2"/>
  <c r="J27" i="2"/>
  <c r="Q27" i="2" s="1"/>
  <c r="F27" i="2"/>
  <c r="N26" i="2"/>
  <c r="J26" i="2"/>
  <c r="Q26" i="2" s="1"/>
  <c r="F26" i="2"/>
  <c r="N25" i="2"/>
  <c r="J25" i="2"/>
  <c r="Q25" i="2" s="1"/>
  <c r="F25" i="2"/>
  <c r="N24" i="2"/>
  <c r="J24" i="2"/>
  <c r="Q24" i="2" s="1"/>
  <c r="F24" i="2"/>
  <c r="N23" i="2"/>
  <c r="J23" i="2"/>
  <c r="Q23" i="2" s="1"/>
  <c r="N22" i="2"/>
  <c r="J22" i="2"/>
  <c r="F22" i="2"/>
  <c r="Q22" i="2" s="1"/>
  <c r="N21" i="2"/>
  <c r="F21" i="2"/>
  <c r="Q21" i="2" s="1"/>
  <c r="N18" i="2"/>
  <c r="J18" i="2"/>
  <c r="Q18" i="2" s="1"/>
  <c r="F18" i="2"/>
  <c r="N17" i="2"/>
  <c r="J17" i="2"/>
  <c r="Q17" i="2" s="1"/>
  <c r="F17" i="2"/>
  <c r="N16" i="2"/>
  <c r="J16" i="2"/>
  <c r="Q16" i="2" s="1"/>
  <c r="F16" i="2"/>
  <c r="N15" i="2"/>
  <c r="J15" i="2"/>
  <c r="Q15" i="2" s="1"/>
  <c r="F15" i="2"/>
  <c r="N12" i="2"/>
  <c r="K12" i="2"/>
  <c r="F12" i="2"/>
  <c r="N11" i="2"/>
  <c r="J11" i="2"/>
  <c r="F11" i="2"/>
  <c r="Q11" i="2" s="1"/>
  <c r="N10" i="2"/>
  <c r="J10" i="2"/>
  <c r="F10" i="2"/>
  <c r="Q10" i="2" s="1"/>
  <c r="N9" i="2"/>
  <c r="J9" i="2"/>
  <c r="F9" i="2"/>
  <c r="Q9" i="2" s="1"/>
  <c r="N8" i="2"/>
  <c r="J8" i="2"/>
  <c r="F8" i="2"/>
  <c r="Q8" i="2" s="1"/>
  <c r="N9" i="1" l="1"/>
  <c r="N10" i="1"/>
  <c r="N11" i="1"/>
  <c r="N12" i="1"/>
  <c r="N13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7" i="1"/>
  <c r="N38" i="1"/>
  <c r="N39" i="1"/>
  <c r="N40" i="1"/>
  <c r="N8" i="1"/>
  <c r="J9" i="1"/>
  <c r="J10" i="1"/>
  <c r="J11" i="1"/>
  <c r="J12" i="1"/>
  <c r="J13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8" i="1"/>
  <c r="F9" i="1"/>
  <c r="P9" i="1" s="1"/>
  <c r="F10" i="1"/>
  <c r="P10" i="1" s="1"/>
  <c r="F11" i="1"/>
  <c r="P11" i="1" s="1"/>
  <c r="F12" i="1"/>
  <c r="P12" i="1" s="1"/>
  <c r="F13" i="1"/>
  <c r="P13" i="1" s="1"/>
  <c r="F15" i="1"/>
  <c r="P15" i="1" s="1"/>
  <c r="F16" i="1"/>
  <c r="P16" i="1" s="1"/>
  <c r="F17" i="1"/>
  <c r="P17" i="1" s="1"/>
  <c r="F18" i="1"/>
  <c r="P18" i="1" s="1"/>
  <c r="F19" i="1"/>
  <c r="P19" i="1" s="1"/>
  <c r="F20" i="1"/>
  <c r="P20" i="1" s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40" i="1"/>
  <c r="F8" i="1"/>
  <c r="P8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40" i="1"/>
  <c r="P39" i="1"/>
  <c r="P38" i="1"/>
  <c r="P37" i="1"/>
</calcChain>
</file>

<file path=xl/sharedStrings.xml><?xml version="1.0" encoding="utf-8"?>
<sst xmlns="http://schemas.openxmlformats.org/spreadsheetml/2006/main" count="151" uniqueCount="92">
  <si>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</si>
  <si>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</si>
  <si>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</si>
  <si>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</si>
  <si>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</si>
  <si>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</si>
  <si>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</si>
  <si>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</si>
  <si>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</si>
  <si>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</si>
  <si>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</si>
  <si>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</si>
  <si>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</si>
  <si>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r>
      <t>Vieta  ___</t>
    </r>
    <r>
      <rPr>
        <b/>
        <sz val="14"/>
        <color theme="1"/>
        <rFont val="Calibri"/>
        <family val="2"/>
        <charset val="186"/>
        <scheme val="minor"/>
      </rPr>
      <t>LIZUMS</t>
    </r>
    <r>
      <rPr>
        <sz val="11"/>
        <color theme="1"/>
        <rFont val="Calibri"/>
        <family val="2"/>
        <charset val="186"/>
        <scheme val="minor"/>
      </rPr>
      <t>____</t>
    </r>
  </si>
  <si>
    <t>Raivis Podrezovs</t>
  </si>
  <si>
    <t>Prada</t>
  </si>
  <si>
    <t>Broņislavs Laganovskis</t>
  </si>
  <si>
    <t>Ringo</t>
  </si>
  <si>
    <t>Anna Goršeņina</t>
  </si>
  <si>
    <t>Reksis</t>
  </si>
  <si>
    <t>Evija Černiševa</t>
  </si>
  <si>
    <t>Dora</t>
  </si>
  <si>
    <t>Šeila</t>
  </si>
  <si>
    <t>Iveta Lange</t>
  </si>
  <si>
    <t>Tors</t>
  </si>
  <si>
    <t>Jānis Kamarūts</t>
  </si>
  <si>
    <t>Ergo</t>
  </si>
  <si>
    <t>Jānis Ķēbers</t>
  </si>
  <si>
    <t>Redo</t>
  </si>
  <si>
    <t>Iveta Krūmiņa</t>
  </si>
  <si>
    <t>Idalgo</t>
  </si>
  <si>
    <t>Ivars Zariņš</t>
  </si>
  <si>
    <t>Argo</t>
  </si>
  <si>
    <t>Sergejs Pranckuns</t>
  </si>
  <si>
    <t>Barons</t>
  </si>
  <si>
    <t>Līga Metuzāle</t>
  </si>
  <si>
    <t>Fredijs</t>
  </si>
  <si>
    <t>Andrejs Melančuks</t>
  </si>
  <si>
    <t>Grejs</t>
  </si>
  <si>
    <t>Kristīne Kranāte</t>
  </si>
  <si>
    <t>Jasmīna</t>
  </si>
  <si>
    <t>Māris Šulcs</t>
  </si>
  <si>
    <t>Gabro</t>
  </si>
  <si>
    <t>Aija Liepa</t>
  </si>
  <si>
    <t>JAUNĀKĀ GRUPA</t>
  </si>
  <si>
    <t>VECĀKĀ GRUPA</t>
  </si>
  <si>
    <t>IESĀCĒJU GRUPA</t>
  </si>
  <si>
    <t>Nerro</t>
  </si>
  <si>
    <t>Inga Zemīte</t>
  </si>
  <si>
    <t>Erkils</t>
  </si>
  <si>
    <t>Einārs Piekuss</t>
  </si>
  <si>
    <t>Flokijs</t>
  </si>
  <si>
    <t>Edvīns Asmis</t>
  </si>
  <si>
    <t>Orija</t>
  </si>
  <si>
    <t>Aija Šneidere</t>
  </si>
  <si>
    <t>Kents</t>
  </si>
  <si>
    <t>Guntars Laksbergs</t>
  </si>
  <si>
    <t>Rebeka</t>
  </si>
  <si>
    <t>Baiba Sālmane</t>
  </si>
  <si>
    <t>Bārts</t>
  </si>
  <si>
    <t>Ulvis Jegorovs</t>
  </si>
  <si>
    <t>Fifa</t>
  </si>
  <si>
    <t>Ilmārs Saldābols</t>
  </si>
  <si>
    <t>Lora</t>
  </si>
  <si>
    <t>Vjačeslavs Baskovs</t>
  </si>
  <si>
    <t>Vikings</t>
  </si>
  <si>
    <t>Santa Luguze</t>
  </si>
  <si>
    <t>Marko</t>
  </si>
  <si>
    <t>Melisa Miķelsone</t>
  </si>
  <si>
    <t>Sanija Podrezovs</t>
  </si>
  <si>
    <t>Emīlija Kalniete</t>
  </si>
  <si>
    <t>Markuss Kokorēvičš</t>
  </si>
  <si>
    <t>BĒRNS AR SUNI</t>
  </si>
  <si>
    <r>
      <t xml:space="preserve">Datums </t>
    </r>
    <r>
      <rPr>
        <b/>
        <sz val="12"/>
        <color theme="1"/>
        <rFont val="Calibri"/>
        <family val="2"/>
        <charset val="186"/>
        <scheme val="minor"/>
      </rPr>
      <t xml:space="preserve">  </t>
    </r>
    <r>
      <rPr>
        <b/>
        <sz val="14"/>
        <color theme="1"/>
        <rFont val="Calibri"/>
        <family val="2"/>
        <charset val="186"/>
        <scheme val="minor"/>
      </rPr>
      <t>14.05.2017.</t>
    </r>
  </si>
  <si>
    <r>
      <t>Vieta  __</t>
    </r>
    <r>
      <rPr>
        <b/>
        <sz val="14"/>
        <color theme="1"/>
        <rFont val="Calibri"/>
        <family val="2"/>
        <charset val="186"/>
        <scheme val="minor"/>
      </rPr>
      <t>VARAKĻĀNI 2017</t>
    </r>
    <r>
      <rPr>
        <sz val="11"/>
        <color theme="1"/>
        <rFont val="Calibri"/>
        <family val="2"/>
        <charset val="186"/>
        <scheme val="minor"/>
      </rPr>
      <t>______</t>
    </r>
  </si>
  <si>
    <t>1. posms</t>
  </si>
  <si>
    <t>3. posms</t>
  </si>
  <si>
    <t>2. posms</t>
  </si>
  <si>
    <t>soda sek</t>
  </si>
  <si>
    <t>Lāsma Turkopole</t>
  </si>
  <si>
    <t>Bronko</t>
  </si>
  <si>
    <t>Malda Vītola</t>
  </si>
  <si>
    <t>Pandora</t>
  </si>
  <si>
    <t>IESĀCĒJI</t>
  </si>
  <si>
    <t>Aivis Vilciņš</t>
  </si>
  <si>
    <t>Riko</t>
  </si>
  <si>
    <t>Inese Smikovska</t>
  </si>
  <si>
    <t>Arguss</t>
  </si>
  <si>
    <t>Kārlis Smiltens</t>
  </si>
  <si>
    <t>Arfa</t>
  </si>
  <si>
    <t>Gustavs Smiltens</t>
  </si>
  <si>
    <r>
      <t>Datums __</t>
    </r>
    <r>
      <rPr>
        <b/>
        <sz val="14"/>
        <color theme="1"/>
        <rFont val="Calibri"/>
        <family val="2"/>
        <charset val="186"/>
        <scheme val="minor"/>
      </rPr>
      <t>27.05.2017.</t>
    </r>
    <r>
      <rPr>
        <sz val="11"/>
        <color theme="1"/>
        <rFont val="Calibri"/>
        <family val="2"/>
        <charset val="186"/>
        <scheme val="minor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</si>
</sst>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25" workbookViewId="0">
      <selection activeCell="U10" sqref="U10"/>
    </sheetView>
  </sheetViews>
  <sheetFormatPr defaultRowHeight="15" x14ac:dyDescent="0.25"/>
  <cols>
    <col min="1" max="1" width="5.42578125" customWidth="1"/>
    <col min="2" max="2" width="20.42578125" customWidth="1"/>
    <col min="3" max="3" width="12" customWidth="1"/>
    <col min="4" max="4" width="6.28515625" customWidth="1"/>
    <col min="5" max="5" width="5.42578125" customWidth="1"/>
    <col min="6" max="6" width="7.140625" customWidth="1"/>
    <col min="7" max="7" width="5.7109375" customWidth="1"/>
    <col min="8" max="8" width="6.7109375" customWidth="1"/>
    <col min="9" max="9" width="5.140625" customWidth="1"/>
    <col min="10" max="10" width="6.28515625" customWidth="1"/>
    <col min="11" max="11" width="5.5703125" customWidth="1"/>
    <col min="12" max="12" width="6.85546875" customWidth="1"/>
    <col min="13" max="13" width="5.42578125" customWidth="1"/>
    <col min="14" max="14" width="6.140625" customWidth="1"/>
    <col min="15" max="15" width="5.28515625" customWidth="1"/>
    <col min="16" max="16" width="7.42578125" customWidth="1"/>
    <col min="17" max="17" width="5.42578125" customWidth="1"/>
  </cols>
  <sheetData>
    <row r="1" spans="1:17" ht="18.75" x14ac:dyDescent="0.3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3" spans="1:17" ht="18.75" x14ac:dyDescent="0.3">
      <c r="A3" s="36" t="s">
        <v>13</v>
      </c>
      <c r="B3" s="36"/>
      <c r="C3" s="36"/>
      <c r="D3" s="36"/>
      <c r="E3" s="36"/>
      <c r="F3" s="36"/>
      <c r="G3" s="36"/>
      <c r="L3" s="36" t="s">
        <v>73</v>
      </c>
      <c r="M3" s="36"/>
      <c r="N3" s="36"/>
      <c r="O3" s="36"/>
      <c r="P3" s="36"/>
      <c r="Q3" s="36"/>
    </row>
    <row r="4" spans="1:17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Top="1" x14ac:dyDescent="0.25">
      <c r="A5" s="37" t="s">
        <v>1</v>
      </c>
      <c r="B5" s="39" t="s">
        <v>2</v>
      </c>
      <c r="C5" s="39" t="s">
        <v>3</v>
      </c>
      <c r="D5" s="32" t="s">
        <v>4</v>
      </c>
      <c r="E5" s="32"/>
      <c r="F5" s="32"/>
      <c r="G5" s="33" t="s">
        <v>5</v>
      </c>
      <c r="H5" s="31" t="s">
        <v>6</v>
      </c>
      <c r="I5" s="32"/>
      <c r="J5" s="32"/>
      <c r="K5" s="33" t="s">
        <v>5</v>
      </c>
      <c r="L5" s="31" t="s">
        <v>7</v>
      </c>
      <c r="M5" s="32"/>
      <c r="N5" s="32"/>
      <c r="O5" s="33" t="s">
        <v>5</v>
      </c>
      <c r="P5" s="3"/>
      <c r="Q5" s="4"/>
    </row>
    <row r="6" spans="1:17" ht="69" x14ac:dyDescent="0.25">
      <c r="A6" s="38"/>
      <c r="B6" s="40"/>
      <c r="C6" s="40"/>
      <c r="D6" s="5" t="s">
        <v>8</v>
      </c>
      <c r="E6" s="5" t="s">
        <v>9</v>
      </c>
      <c r="F6" s="5" t="s">
        <v>10</v>
      </c>
      <c r="G6" s="34"/>
      <c r="H6" s="6" t="s">
        <v>8</v>
      </c>
      <c r="I6" s="5" t="s">
        <v>9</v>
      </c>
      <c r="J6" s="5" t="s">
        <v>10</v>
      </c>
      <c r="K6" s="34"/>
      <c r="L6" s="6" t="s">
        <v>8</v>
      </c>
      <c r="M6" s="5" t="s">
        <v>9</v>
      </c>
      <c r="N6" s="5" t="s">
        <v>10</v>
      </c>
      <c r="O6" s="34"/>
      <c r="P6" s="6" t="s">
        <v>11</v>
      </c>
      <c r="Q6" s="5" t="s">
        <v>12</v>
      </c>
    </row>
    <row r="7" spans="1:17" ht="28.5" customHeight="1" x14ac:dyDescent="0.25">
      <c r="A7" s="19"/>
      <c r="B7" s="21" t="s">
        <v>44</v>
      </c>
      <c r="C7" s="7"/>
      <c r="D7" s="5"/>
      <c r="E7" s="5"/>
      <c r="F7" s="5"/>
      <c r="G7" s="20"/>
      <c r="H7" s="6"/>
      <c r="I7" s="5"/>
      <c r="J7" s="5"/>
      <c r="K7" s="20"/>
      <c r="L7" s="6"/>
      <c r="M7" s="5"/>
      <c r="N7" s="5"/>
      <c r="O7" s="20"/>
      <c r="P7" s="6"/>
      <c r="Q7" s="5"/>
    </row>
    <row r="8" spans="1:17" ht="15.75" x14ac:dyDescent="0.25">
      <c r="A8" s="7">
        <v>1</v>
      </c>
      <c r="B8" s="8" t="s">
        <v>14</v>
      </c>
      <c r="C8" s="7" t="s">
        <v>15</v>
      </c>
      <c r="D8" s="8">
        <v>33.22</v>
      </c>
      <c r="E8" s="8"/>
      <c r="F8" s="9">
        <f>SUM(D8:E8)</f>
        <v>33.22</v>
      </c>
      <c r="G8" s="27">
        <v>3</v>
      </c>
      <c r="H8" s="11">
        <v>38.869999999999997</v>
      </c>
      <c r="I8" s="8">
        <v>15</v>
      </c>
      <c r="J8" s="9">
        <f>SUM(H8:I8)</f>
        <v>53.87</v>
      </c>
      <c r="K8" s="27">
        <v>1</v>
      </c>
      <c r="L8" s="11">
        <v>28.35</v>
      </c>
      <c r="M8" s="8">
        <v>10</v>
      </c>
      <c r="N8" s="9">
        <f>SUM(L8:M8)</f>
        <v>38.35</v>
      </c>
      <c r="O8" s="27">
        <v>2</v>
      </c>
      <c r="P8" s="12">
        <f>SUM(F8+J8+N8)</f>
        <v>125.44</v>
      </c>
      <c r="Q8" s="28">
        <v>1</v>
      </c>
    </row>
    <row r="9" spans="1:17" ht="15.75" x14ac:dyDescent="0.25">
      <c r="A9" s="7">
        <v>2</v>
      </c>
      <c r="B9" s="8" t="s">
        <v>16</v>
      </c>
      <c r="C9" s="7" t="s">
        <v>17</v>
      </c>
      <c r="D9" s="8">
        <v>43.34</v>
      </c>
      <c r="E9" s="8">
        <v>20</v>
      </c>
      <c r="F9" s="9">
        <f t="shared" ref="F9:F40" si="0">SUM(D9:E9)</f>
        <v>63.34</v>
      </c>
      <c r="G9" s="25">
        <v>6</v>
      </c>
      <c r="H9" s="11">
        <v>62.05</v>
      </c>
      <c r="I9" s="8">
        <v>5</v>
      </c>
      <c r="J9" s="9">
        <f t="shared" ref="J9:J40" si="1">SUM(H9:I9)</f>
        <v>67.05</v>
      </c>
      <c r="K9" s="27">
        <v>3</v>
      </c>
      <c r="L9" s="11">
        <v>71.290000000000006</v>
      </c>
      <c r="M9" s="8">
        <v>10</v>
      </c>
      <c r="N9" s="9">
        <f t="shared" ref="N9:N40" si="2">SUM(L9:M9)</f>
        <v>81.290000000000006</v>
      </c>
      <c r="O9" s="25">
        <v>6</v>
      </c>
      <c r="P9" s="12">
        <f t="shared" ref="P9:P40" si="3">SUM(F9+J9+N9)</f>
        <v>211.68</v>
      </c>
      <c r="Q9" s="26">
        <v>5</v>
      </c>
    </row>
    <row r="10" spans="1:17" ht="15.75" x14ac:dyDescent="0.25">
      <c r="A10" s="7">
        <v>3</v>
      </c>
      <c r="B10" s="8" t="s">
        <v>18</v>
      </c>
      <c r="C10" s="7" t="s">
        <v>19</v>
      </c>
      <c r="D10" s="8">
        <v>29.24</v>
      </c>
      <c r="E10" s="8"/>
      <c r="F10" s="9">
        <f t="shared" si="0"/>
        <v>29.24</v>
      </c>
      <c r="G10" s="27">
        <v>2</v>
      </c>
      <c r="H10" s="11">
        <v>75.86</v>
      </c>
      <c r="I10" s="8"/>
      <c r="J10" s="9">
        <f t="shared" si="1"/>
        <v>75.86</v>
      </c>
      <c r="K10" s="25">
        <v>4</v>
      </c>
      <c r="L10" s="11">
        <v>49.46</v>
      </c>
      <c r="M10" s="8"/>
      <c r="N10" s="9">
        <f t="shared" si="2"/>
        <v>49.46</v>
      </c>
      <c r="O10" s="25">
        <v>4</v>
      </c>
      <c r="P10" s="12">
        <f t="shared" si="3"/>
        <v>154.56</v>
      </c>
      <c r="Q10" s="28">
        <v>3</v>
      </c>
    </row>
    <row r="11" spans="1:17" ht="15.75" x14ac:dyDescent="0.25">
      <c r="A11" s="7">
        <v>4</v>
      </c>
      <c r="B11" s="8" t="s">
        <v>20</v>
      </c>
      <c r="C11" s="7" t="s">
        <v>21</v>
      </c>
      <c r="D11" s="8">
        <v>27.65</v>
      </c>
      <c r="E11" s="8"/>
      <c r="F11" s="9">
        <f t="shared" si="0"/>
        <v>27.65</v>
      </c>
      <c r="G11" s="27">
        <v>1</v>
      </c>
      <c r="H11" s="11">
        <v>61.23</v>
      </c>
      <c r="I11" s="8">
        <v>5</v>
      </c>
      <c r="J11" s="9">
        <f t="shared" si="1"/>
        <v>66.22999999999999</v>
      </c>
      <c r="K11" s="27">
        <v>2</v>
      </c>
      <c r="L11" s="11">
        <v>32.380000000000003</v>
      </c>
      <c r="M11" s="8">
        <v>5</v>
      </c>
      <c r="N11" s="9">
        <f t="shared" si="2"/>
        <v>37.380000000000003</v>
      </c>
      <c r="O11" s="27">
        <v>1</v>
      </c>
      <c r="P11" s="12">
        <f t="shared" si="3"/>
        <v>131.26</v>
      </c>
      <c r="Q11" s="28">
        <v>2</v>
      </c>
    </row>
    <row r="12" spans="1:17" ht="15.75" x14ac:dyDescent="0.25">
      <c r="A12" s="7">
        <v>5</v>
      </c>
      <c r="B12" s="8" t="s">
        <v>16</v>
      </c>
      <c r="C12" s="7" t="s">
        <v>22</v>
      </c>
      <c r="D12" s="8">
        <v>40.880000000000003</v>
      </c>
      <c r="E12" s="8"/>
      <c r="F12" s="9">
        <f t="shared" si="0"/>
        <v>40.880000000000003</v>
      </c>
      <c r="G12" s="25">
        <v>4</v>
      </c>
      <c r="H12" s="11">
        <v>68.59</v>
      </c>
      <c r="I12" s="8">
        <v>10</v>
      </c>
      <c r="J12" s="9">
        <f t="shared" si="1"/>
        <v>78.59</v>
      </c>
      <c r="K12" s="25">
        <v>5</v>
      </c>
      <c r="L12" s="11">
        <v>38.94</v>
      </c>
      <c r="M12" s="8">
        <v>10</v>
      </c>
      <c r="N12" s="9">
        <f t="shared" si="2"/>
        <v>48.94</v>
      </c>
      <c r="O12" s="27">
        <v>3</v>
      </c>
      <c r="P12" s="12">
        <f t="shared" si="3"/>
        <v>168.41</v>
      </c>
      <c r="Q12" s="26">
        <v>4</v>
      </c>
    </row>
    <row r="13" spans="1:17" ht="15.75" x14ac:dyDescent="0.25">
      <c r="A13" s="7">
        <v>6</v>
      </c>
      <c r="B13" s="8" t="s">
        <v>23</v>
      </c>
      <c r="C13" s="7" t="s">
        <v>24</v>
      </c>
      <c r="D13" s="8">
        <v>37.700000000000003</v>
      </c>
      <c r="E13" s="8">
        <v>10</v>
      </c>
      <c r="F13" s="9">
        <f t="shared" si="0"/>
        <v>47.7</v>
      </c>
      <c r="G13" s="25">
        <v>5</v>
      </c>
      <c r="H13" s="11">
        <v>73.89</v>
      </c>
      <c r="I13" s="8">
        <v>25</v>
      </c>
      <c r="J13" s="9">
        <f t="shared" si="1"/>
        <v>98.89</v>
      </c>
      <c r="K13" s="25">
        <v>6</v>
      </c>
      <c r="L13" s="11">
        <v>47.68</v>
      </c>
      <c r="M13" s="8">
        <v>30</v>
      </c>
      <c r="N13" s="9">
        <f t="shared" si="2"/>
        <v>77.680000000000007</v>
      </c>
      <c r="O13" s="25">
        <v>5</v>
      </c>
      <c r="P13" s="12">
        <f t="shared" si="3"/>
        <v>224.27</v>
      </c>
      <c r="Q13" s="26">
        <v>6</v>
      </c>
    </row>
    <row r="14" spans="1:17" ht="28.5" customHeight="1" x14ac:dyDescent="0.25">
      <c r="A14" s="7"/>
      <c r="B14" s="21" t="s">
        <v>45</v>
      </c>
      <c r="C14" s="7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2"/>
      <c r="Q14" s="8"/>
    </row>
    <row r="15" spans="1:17" ht="15.75" x14ac:dyDescent="0.25">
      <c r="A15" s="7">
        <v>1</v>
      </c>
      <c r="B15" s="8" t="s">
        <v>25</v>
      </c>
      <c r="C15" s="7" t="s">
        <v>26</v>
      </c>
      <c r="D15" s="8">
        <v>24.33</v>
      </c>
      <c r="E15" s="8"/>
      <c r="F15" s="9">
        <f t="shared" si="0"/>
        <v>24.33</v>
      </c>
      <c r="G15" s="27">
        <v>1</v>
      </c>
      <c r="H15" s="11">
        <v>55.69</v>
      </c>
      <c r="I15" s="8">
        <v>15</v>
      </c>
      <c r="J15" s="9">
        <f t="shared" si="1"/>
        <v>70.69</v>
      </c>
      <c r="K15" s="25">
        <v>4</v>
      </c>
      <c r="L15" s="11">
        <v>44.11</v>
      </c>
      <c r="M15" s="8">
        <v>5</v>
      </c>
      <c r="N15" s="9">
        <f t="shared" si="2"/>
        <v>49.11</v>
      </c>
      <c r="O15" s="25">
        <v>5</v>
      </c>
      <c r="P15" s="12">
        <f t="shared" si="3"/>
        <v>144.13</v>
      </c>
      <c r="Q15" s="26">
        <v>4</v>
      </c>
    </row>
    <row r="16" spans="1:17" ht="15.75" x14ac:dyDescent="0.25">
      <c r="A16" s="7">
        <v>2</v>
      </c>
      <c r="B16" s="8" t="s">
        <v>27</v>
      </c>
      <c r="C16" s="7" t="s">
        <v>28</v>
      </c>
      <c r="D16" s="8">
        <v>24.38</v>
      </c>
      <c r="E16" s="8"/>
      <c r="F16" s="9">
        <f t="shared" si="0"/>
        <v>24.38</v>
      </c>
      <c r="G16" s="27">
        <v>2</v>
      </c>
      <c r="H16" s="11">
        <v>42.38</v>
      </c>
      <c r="I16" s="8">
        <v>5</v>
      </c>
      <c r="J16" s="9">
        <f t="shared" si="1"/>
        <v>47.38</v>
      </c>
      <c r="K16" s="27">
        <v>2</v>
      </c>
      <c r="L16" s="11">
        <v>26.63</v>
      </c>
      <c r="M16" s="8">
        <v>5</v>
      </c>
      <c r="N16" s="9">
        <f t="shared" si="2"/>
        <v>31.63</v>
      </c>
      <c r="O16" s="27">
        <v>1</v>
      </c>
      <c r="P16" s="12">
        <f t="shared" si="3"/>
        <v>103.39</v>
      </c>
      <c r="Q16" s="28">
        <v>2</v>
      </c>
    </row>
    <row r="17" spans="1:17" ht="15.75" x14ac:dyDescent="0.25">
      <c r="A17" s="7">
        <v>3</v>
      </c>
      <c r="B17" s="8" t="s">
        <v>29</v>
      </c>
      <c r="C17" s="7" t="s">
        <v>30</v>
      </c>
      <c r="D17" s="9">
        <v>31.1</v>
      </c>
      <c r="E17" s="8"/>
      <c r="F17" s="9">
        <f t="shared" si="0"/>
        <v>31.1</v>
      </c>
      <c r="G17" s="25">
        <v>5</v>
      </c>
      <c r="H17" s="11">
        <v>97.39</v>
      </c>
      <c r="I17" s="8">
        <v>20</v>
      </c>
      <c r="J17" s="9">
        <f t="shared" si="1"/>
        <v>117.39</v>
      </c>
      <c r="K17" s="25">
        <v>6</v>
      </c>
      <c r="L17" s="11">
        <v>50.98</v>
      </c>
      <c r="M17" s="8">
        <v>10</v>
      </c>
      <c r="N17" s="9">
        <f t="shared" si="2"/>
        <v>60.98</v>
      </c>
      <c r="O17" s="25">
        <v>6</v>
      </c>
      <c r="P17" s="12">
        <f t="shared" si="3"/>
        <v>209.47</v>
      </c>
      <c r="Q17" s="26">
        <v>6</v>
      </c>
    </row>
    <row r="18" spans="1:17" ht="15.75" x14ac:dyDescent="0.25">
      <c r="A18" s="7">
        <v>4</v>
      </c>
      <c r="B18" s="8" t="s">
        <v>31</v>
      </c>
      <c r="C18" s="7" t="s">
        <v>32</v>
      </c>
      <c r="D18" s="8">
        <v>26.2</v>
      </c>
      <c r="E18" s="8"/>
      <c r="F18" s="9">
        <f t="shared" si="0"/>
        <v>26.2</v>
      </c>
      <c r="G18" s="25">
        <v>4</v>
      </c>
      <c r="H18" s="11">
        <v>50.52</v>
      </c>
      <c r="I18" s="8">
        <v>10</v>
      </c>
      <c r="J18" s="9">
        <f t="shared" si="1"/>
        <v>60.52</v>
      </c>
      <c r="K18" s="27">
        <v>3</v>
      </c>
      <c r="L18" s="11">
        <v>39.32</v>
      </c>
      <c r="M18" s="8"/>
      <c r="N18" s="9">
        <f t="shared" si="2"/>
        <v>39.32</v>
      </c>
      <c r="O18" s="27">
        <v>3</v>
      </c>
      <c r="P18" s="12">
        <f t="shared" si="3"/>
        <v>126.03999999999999</v>
      </c>
      <c r="Q18" s="28">
        <v>3</v>
      </c>
    </row>
    <row r="19" spans="1:17" ht="15.75" x14ac:dyDescent="0.25">
      <c r="A19" s="7">
        <v>5</v>
      </c>
      <c r="B19" s="8" t="s">
        <v>33</v>
      </c>
      <c r="C19" s="7" t="s">
        <v>34</v>
      </c>
      <c r="D19" s="8">
        <v>25.55</v>
      </c>
      <c r="E19" s="8"/>
      <c r="F19" s="9">
        <f t="shared" si="0"/>
        <v>25.55</v>
      </c>
      <c r="G19" s="27">
        <v>3</v>
      </c>
      <c r="H19" s="11">
        <v>37.79</v>
      </c>
      <c r="I19" s="8"/>
      <c r="J19" s="9">
        <f t="shared" si="1"/>
        <v>37.79</v>
      </c>
      <c r="K19" s="27">
        <v>1</v>
      </c>
      <c r="L19" s="11">
        <v>32.86</v>
      </c>
      <c r="M19" s="8"/>
      <c r="N19" s="9">
        <f t="shared" si="2"/>
        <v>32.86</v>
      </c>
      <c r="O19" s="27">
        <v>2</v>
      </c>
      <c r="P19" s="12">
        <f t="shared" si="3"/>
        <v>96.2</v>
      </c>
      <c r="Q19" s="28">
        <v>1</v>
      </c>
    </row>
    <row r="20" spans="1:17" ht="15.75" x14ac:dyDescent="0.25">
      <c r="A20" s="7">
        <v>6</v>
      </c>
      <c r="B20" s="8" t="s">
        <v>35</v>
      </c>
      <c r="C20" s="7" t="s">
        <v>36</v>
      </c>
      <c r="D20" s="8">
        <v>37.72</v>
      </c>
      <c r="E20" s="8"/>
      <c r="F20" s="9">
        <f t="shared" si="0"/>
        <v>37.72</v>
      </c>
      <c r="G20" s="25">
        <v>6</v>
      </c>
      <c r="H20" s="11">
        <v>72.13</v>
      </c>
      <c r="I20" s="8">
        <v>20</v>
      </c>
      <c r="J20" s="9">
        <f t="shared" si="1"/>
        <v>92.13</v>
      </c>
      <c r="K20" s="25">
        <v>5</v>
      </c>
      <c r="L20" s="11">
        <v>41.46</v>
      </c>
      <c r="M20" s="8"/>
      <c r="N20" s="9">
        <f t="shared" si="2"/>
        <v>41.46</v>
      </c>
      <c r="O20" s="25">
        <v>4</v>
      </c>
      <c r="P20" s="12">
        <f t="shared" si="3"/>
        <v>171.31</v>
      </c>
      <c r="Q20" s="26">
        <v>5</v>
      </c>
    </row>
    <row r="21" spans="1:17" ht="29.25" customHeight="1" x14ac:dyDescent="0.25">
      <c r="A21" s="7"/>
      <c r="B21" s="21" t="s">
        <v>46</v>
      </c>
      <c r="C21" s="7"/>
      <c r="D21" s="8"/>
      <c r="E21" s="8"/>
      <c r="F21" s="9"/>
      <c r="G21" s="10"/>
      <c r="H21" s="11"/>
      <c r="I21" s="8"/>
      <c r="J21" s="9"/>
      <c r="K21" s="10"/>
      <c r="L21" s="11"/>
      <c r="M21" s="8"/>
      <c r="N21" s="9"/>
      <c r="O21" s="10"/>
      <c r="P21" s="12"/>
      <c r="Q21" s="8"/>
    </row>
    <row r="22" spans="1:17" ht="15.75" x14ac:dyDescent="0.25">
      <c r="A22" s="7">
        <v>1</v>
      </c>
      <c r="B22" s="8" t="s">
        <v>37</v>
      </c>
      <c r="C22" s="7" t="s">
        <v>38</v>
      </c>
      <c r="D22" s="9">
        <v>25.8</v>
      </c>
      <c r="E22" s="8"/>
      <c r="F22" s="9">
        <f t="shared" si="0"/>
        <v>25.8</v>
      </c>
      <c r="G22" s="27">
        <v>1</v>
      </c>
      <c r="H22" s="11">
        <v>41.62</v>
      </c>
      <c r="I22" s="8"/>
      <c r="J22" s="9">
        <f t="shared" si="1"/>
        <v>41.62</v>
      </c>
      <c r="K22" s="27">
        <v>1</v>
      </c>
      <c r="L22" s="11">
        <v>29.83</v>
      </c>
      <c r="M22" s="8">
        <v>10</v>
      </c>
      <c r="N22" s="9">
        <f t="shared" si="2"/>
        <v>39.83</v>
      </c>
      <c r="O22" s="25">
        <v>5</v>
      </c>
      <c r="P22" s="12">
        <f t="shared" si="3"/>
        <v>107.25</v>
      </c>
      <c r="Q22" s="28">
        <v>2</v>
      </c>
    </row>
    <row r="23" spans="1:17" ht="15.75" x14ac:dyDescent="0.25">
      <c r="A23" s="7">
        <v>2</v>
      </c>
      <c r="B23" s="8" t="s">
        <v>39</v>
      </c>
      <c r="C23" s="7" t="s">
        <v>40</v>
      </c>
      <c r="D23" s="8">
        <v>34.97</v>
      </c>
      <c r="E23" s="8"/>
      <c r="F23" s="9">
        <f t="shared" si="0"/>
        <v>34.97</v>
      </c>
      <c r="G23" s="25">
        <v>11</v>
      </c>
      <c r="H23" s="11">
        <v>93.44</v>
      </c>
      <c r="I23" s="8">
        <v>5</v>
      </c>
      <c r="J23" s="9">
        <f t="shared" si="1"/>
        <v>98.44</v>
      </c>
      <c r="K23" s="25">
        <v>14</v>
      </c>
      <c r="L23" s="11">
        <v>34.64</v>
      </c>
      <c r="M23" s="8">
        <v>5</v>
      </c>
      <c r="N23" s="9">
        <f t="shared" si="2"/>
        <v>39.64</v>
      </c>
      <c r="O23" s="25">
        <v>4</v>
      </c>
      <c r="P23" s="12">
        <f t="shared" si="3"/>
        <v>173.05</v>
      </c>
      <c r="Q23" s="26">
        <v>11</v>
      </c>
    </row>
    <row r="24" spans="1:17" ht="15.75" x14ac:dyDescent="0.25">
      <c r="A24" s="7">
        <v>3</v>
      </c>
      <c r="B24" s="8" t="s">
        <v>41</v>
      </c>
      <c r="C24" s="7" t="s">
        <v>42</v>
      </c>
      <c r="D24" s="8">
        <v>29.08</v>
      </c>
      <c r="E24" s="8"/>
      <c r="F24" s="9">
        <f t="shared" si="0"/>
        <v>29.08</v>
      </c>
      <c r="G24" s="25">
        <v>4</v>
      </c>
      <c r="H24" s="11">
        <v>55.86</v>
      </c>
      <c r="I24" s="8">
        <v>10</v>
      </c>
      <c r="J24" s="9">
        <f t="shared" si="1"/>
        <v>65.86</v>
      </c>
      <c r="K24" s="25">
        <v>6</v>
      </c>
      <c r="L24" s="11">
        <v>37.01</v>
      </c>
      <c r="M24" s="8">
        <v>5</v>
      </c>
      <c r="N24" s="9">
        <f t="shared" si="2"/>
        <v>42.01</v>
      </c>
      <c r="O24" s="25">
        <v>6</v>
      </c>
      <c r="P24" s="12">
        <f t="shared" si="3"/>
        <v>136.94999999999999</v>
      </c>
      <c r="Q24" s="26">
        <v>5</v>
      </c>
    </row>
    <row r="25" spans="1:17" ht="15.75" x14ac:dyDescent="0.25">
      <c r="A25" s="7">
        <v>4</v>
      </c>
      <c r="B25" s="8" t="s">
        <v>43</v>
      </c>
      <c r="C25" s="7" t="s">
        <v>47</v>
      </c>
      <c r="D25" s="9">
        <v>26.4</v>
      </c>
      <c r="E25" s="8"/>
      <c r="F25" s="9">
        <f t="shared" si="0"/>
        <v>26.4</v>
      </c>
      <c r="G25" s="27">
        <v>2</v>
      </c>
      <c r="H25" s="11">
        <v>48.05</v>
      </c>
      <c r="I25" s="8"/>
      <c r="J25" s="9">
        <f t="shared" si="1"/>
        <v>48.05</v>
      </c>
      <c r="K25" s="27">
        <v>2</v>
      </c>
      <c r="L25" s="12">
        <v>27.1</v>
      </c>
      <c r="M25" s="8">
        <v>5</v>
      </c>
      <c r="N25" s="9">
        <f t="shared" si="2"/>
        <v>32.1</v>
      </c>
      <c r="O25" s="27">
        <v>1</v>
      </c>
      <c r="P25" s="12">
        <f t="shared" si="3"/>
        <v>106.54999999999998</v>
      </c>
      <c r="Q25" s="28">
        <v>1</v>
      </c>
    </row>
    <row r="26" spans="1:17" ht="15.75" x14ac:dyDescent="0.25">
      <c r="A26" s="7">
        <v>5</v>
      </c>
      <c r="B26" s="8" t="s">
        <v>48</v>
      </c>
      <c r="C26" s="7" t="s">
        <v>49</v>
      </c>
      <c r="D26" s="8">
        <v>34.92</v>
      </c>
      <c r="E26" s="8"/>
      <c r="F26" s="9">
        <f t="shared" si="0"/>
        <v>34.92</v>
      </c>
      <c r="G26" s="25">
        <v>10</v>
      </c>
      <c r="H26" s="11">
        <v>70.77</v>
      </c>
      <c r="I26" s="8">
        <v>10</v>
      </c>
      <c r="J26" s="9">
        <f t="shared" si="1"/>
        <v>80.77</v>
      </c>
      <c r="K26" s="25">
        <v>12</v>
      </c>
      <c r="L26" s="11">
        <v>32.15</v>
      </c>
      <c r="M26" s="8">
        <v>5</v>
      </c>
      <c r="N26" s="9">
        <f t="shared" si="2"/>
        <v>37.15</v>
      </c>
      <c r="O26" s="27">
        <v>3</v>
      </c>
      <c r="P26" s="12">
        <f t="shared" si="3"/>
        <v>152.84</v>
      </c>
      <c r="Q26" s="26">
        <v>8</v>
      </c>
    </row>
    <row r="27" spans="1:17" ht="15.75" x14ac:dyDescent="0.25">
      <c r="A27" s="7">
        <v>6</v>
      </c>
      <c r="B27" s="8" t="s">
        <v>50</v>
      </c>
      <c r="C27" s="7" t="s">
        <v>51</v>
      </c>
      <c r="D27" s="8">
        <v>34.520000000000003</v>
      </c>
      <c r="E27" s="8"/>
      <c r="F27" s="9">
        <f t="shared" si="0"/>
        <v>34.520000000000003</v>
      </c>
      <c r="G27" s="25">
        <v>9</v>
      </c>
      <c r="H27" s="11">
        <v>70.62</v>
      </c>
      <c r="I27" s="8">
        <v>5</v>
      </c>
      <c r="J27" s="9">
        <f t="shared" si="1"/>
        <v>75.62</v>
      </c>
      <c r="K27" s="25">
        <v>9</v>
      </c>
      <c r="L27" s="11">
        <v>39.97</v>
      </c>
      <c r="M27" s="8">
        <v>10</v>
      </c>
      <c r="N27" s="9">
        <f t="shared" si="2"/>
        <v>49.97</v>
      </c>
      <c r="O27" s="25">
        <v>10</v>
      </c>
      <c r="P27" s="12">
        <f t="shared" si="3"/>
        <v>160.11000000000001</v>
      </c>
      <c r="Q27" s="26">
        <v>9</v>
      </c>
    </row>
    <row r="28" spans="1:17" ht="15.75" x14ac:dyDescent="0.25">
      <c r="A28" s="7">
        <v>7</v>
      </c>
      <c r="B28" s="8" t="s">
        <v>52</v>
      </c>
      <c r="C28" s="7" t="s">
        <v>53</v>
      </c>
      <c r="D28" s="8">
        <v>30.84</v>
      </c>
      <c r="E28" s="8"/>
      <c r="F28" s="9">
        <f t="shared" si="0"/>
        <v>30.84</v>
      </c>
      <c r="G28" s="25">
        <v>7</v>
      </c>
      <c r="H28" s="11">
        <v>56.44</v>
      </c>
      <c r="I28" s="8">
        <v>20</v>
      </c>
      <c r="J28" s="9">
        <f t="shared" si="1"/>
        <v>76.44</v>
      </c>
      <c r="K28" s="25">
        <v>11</v>
      </c>
      <c r="L28" s="12">
        <v>90.1</v>
      </c>
      <c r="M28" s="8"/>
      <c r="N28" s="9">
        <f t="shared" si="2"/>
        <v>90.1</v>
      </c>
      <c r="O28" s="25">
        <v>13</v>
      </c>
      <c r="P28" s="12">
        <f t="shared" si="3"/>
        <v>197.38</v>
      </c>
      <c r="Q28" s="26">
        <v>13</v>
      </c>
    </row>
    <row r="29" spans="1:17" ht="15.75" x14ac:dyDescent="0.25">
      <c r="A29" s="7">
        <v>8</v>
      </c>
      <c r="B29" s="8" t="s">
        <v>54</v>
      </c>
      <c r="C29" s="7" t="s">
        <v>55</v>
      </c>
      <c r="D29" s="8">
        <v>29.98</v>
      </c>
      <c r="E29" s="8"/>
      <c r="F29" s="9">
        <f t="shared" si="0"/>
        <v>29.98</v>
      </c>
      <c r="G29" s="25">
        <v>5</v>
      </c>
      <c r="H29" s="11">
        <v>67.28</v>
      </c>
      <c r="I29" s="8"/>
      <c r="J29" s="9">
        <f t="shared" si="1"/>
        <v>67.28</v>
      </c>
      <c r="K29" s="25">
        <v>8</v>
      </c>
      <c r="L29" s="11">
        <v>44.92</v>
      </c>
      <c r="M29" s="8">
        <v>30</v>
      </c>
      <c r="N29" s="9">
        <f t="shared" si="2"/>
        <v>74.92</v>
      </c>
      <c r="O29" s="25">
        <v>12</v>
      </c>
      <c r="P29" s="12">
        <f t="shared" si="3"/>
        <v>172.18</v>
      </c>
      <c r="Q29" s="26">
        <v>10</v>
      </c>
    </row>
    <row r="30" spans="1:17" ht="15.75" x14ac:dyDescent="0.25">
      <c r="A30" s="7">
        <v>9</v>
      </c>
      <c r="B30" s="8" t="s">
        <v>56</v>
      </c>
      <c r="C30" s="7" t="s">
        <v>57</v>
      </c>
      <c r="D30" s="8">
        <v>31.16</v>
      </c>
      <c r="E30" s="8"/>
      <c r="F30" s="9">
        <f t="shared" si="0"/>
        <v>31.16</v>
      </c>
      <c r="G30" s="25">
        <v>8</v>
      </c>
      <c r="H30" s="11">
        <v>64.31</v>
      </c>
      <c r="I30" s="8"/>
      <c r="J30" s="9">
        <f t="shared" si="1"/>
        <v>64.31</v>
      </c>
      <c r="K30" s="25">
        <v>5</v>
      </c>
      <c r="L30" s="11">
        <v>31.76</v>
      </c>
      <c r="M30" s="8">
        <v>5</v>
      </c>
      <c r="N30" s="9">
        <f t="shared" si="2"/>
        <v>36.760000000000005</v>
      </c>
      <c r="O30" s="27">
        <v>2</v>
      </c>
      <c r="P30" s="12">
        <f t="shared" si="3"/>
        <v>132.23000000000002</v>
      </c>
      <c r="Q30" s="26">
        <v>4</v>
      </c>
    </row>
    <row r="31" spans="1:17" ht="15.75" x14ac:dyDescent="0.25">
      <c r="A31" s="7">
        <v>10</v>
      </c>
      <c r="B31" s="8" t="s">
        <v>58</v>
      </c>
      <c r="C31" s="7" t="s">
        <v>59</v>
      </c>
      <c r="D31" s="8">
        <v>30.09</v>
      </c>
      <c r="E31" s="8"/>
      <c r="F31" s="9">
        <f t="shared" si="0"/>
        <v>30.09</v>
      </c>
      <c r="G31" s="25">
        <v>6</v>
      </c>
      <c r="H31" s="11">
        <v>57.85</v>
      </c>
      <c r="I31" s="8"/>
      <c r="J31" s="9">
        <f t="shared" si="1"/>
        <v>57.85</v>
      </c>
      <c r="K31" s="27">
        <v>3</v>
      </c>
      <c r="L31" s="11">
        <v>37.43</v>
      </c>
      <c r="M31" s="8">
        <v>5</v>
      </c>
      <c r="N31" s="9">
        <f t="shared" si="2"/>
        <v>42.43</v>
      </c>
      <c r="O31" s="25">
        <v>7</v>
      </c>
      <c r="P31" s="12">
        <f t="shared" si="3"/>
        <v>130.37</v>
      </c>
      <c r="Q31" s="28">
        <v>3</v>
      </c>
    </row>
    <row r="32" spans="1:17" ht="15.75" x14ac:dyDescent="0.25">
      <c r="A32" s="7">
        <v>11</v>
      </c>
      <c r="B32" s="8" t="s">
        <v>60</v>
      </c>
      <c r="C32" s="7" t="s">
        <v>61</v>
      </c>
      <c r="D32" s="8">
        <v>39.020000000000003</v>
      </c>
      <c r="E32" s="8"/>
      <c r="F32" s="9">
        <f t="shared" si="0"/>
        <v>39.020000000000003</v>
      </c>
      <c r="G32" s="25">
        <v>12</v>
      </c>
      <c r="H32" s="11">
        <v>61.42</v>
      </c>
      <c r="I32" s="8">
        <v>5</v>
      </c>
      <c r="J32" s="9">
        <f t="shared" si="1"/>
        <v>66.42</v>
      </c>
      <c r="K32" s="25">
        <v>7</v>
      </c>
      <c r="L32" s="11">
        <v>38.020000000000003</v>
      </c>
      <c r="M32" s="8">
        <v>5</v>
      </c>
      <c r="N32" s="9">
        <f t="shared" si="2"/>
        <v>43.02</v>
      </c>
      <c r="O32" s="25">
        <v>8</v>
      </c>
      <c r="P32" s="12">
        <f t="shared" si="3"/>
        <v>148.46</v>
      </c>
      <c r="Q32" s="26">
        <v>6</v>
      </c>
    </row>
    <row r="33" spans="1:20" ht="15.75" x14ac:dyDescent="0.25">
      <c r="A33" s="7">
        <v>12</v>
      </c>
      <c r="B33" s="8" t="s">
        <v>62</v>
      </c>
      <c r="C33" s="7" t="s">
        <v>63</v>
      </c>
      <c r="D33" s="8">
        <v>39.75</v>
      </c>
      <c r="E33" s="8"/>
      <c r="F33" s="9">
        <f t="shared" si="0"/>
        <v>39.75</v>
      </c>
      <c r="G33" s="25">
        <v>13</v>
      </c>
      <c r="H33" s="11">
        <v>77.47</v>
      </c>
      <c r="I33" s="8">
        <v>5</v>
      </c>
      <c r="J33" s="9">
        <f t="shared" si="1"/>
        <v>82.47</v>
      </c>
      <c r="K33" s="25">
        <v>13</v>
      </c>
      <c r="L33" s="11">
        <v>46.48</v>
      </c>
      <c r="M33" s="8">
        <v>45</v>
      </c>
      <c r="N33" s="9">
        <f t="shared" si="2"/>
        <v>91.47999999999999</v>
      </c>
      <c r="O33" s="25">
        <v>14</v>
      </c>
      <c r="P33" s="12">
        <f t="shared" si="3"/>
        <v>213.7</v>
      </c>
      <c r="Q33" s="26">
        <v>14</v>
      </c>
    </row>
    <row r="34" spans="1:20" ht="15.75" x14ac:dyDescent="0.25">
      <c r="A34" s="7">
        <v>13</v>
      </c>
      <c r="B34" s="8" t="s">
        <v>64</v>
      </c>
      <c r="C34" s="7" t="s">
        <v>65</v>
      </c>
      <c r="D34" s="8">
        <v>26.77</v>
      </c>
      <c r="E34" s="8"/>
      <c r="F34" s="9">
        <f t="shared" si="0"/>
        <v>26.77</v>
      </c>
      <c r="G34" s="27">
        <v>3</v>
      </c>
      <c r="H34" s="12">
        <v>71.099999999999994</v>
      </c>
      <c r="I34" s="8">
        <v>5</v>
      </c>
      <c r="J34" s="9">
        <f t="shared" si="1"/>
        <v>76.099999999999994</v>
      </c>
      <c r="K34" s="25">
        <v>10</v>
      </c>
      <c r="L34" s="11">
        <v>47.59</v>
      </c>
      <c r="M34" s="8"/>
      <c r="N34" s="9">
        <f t="shared" si="2"/>
        <v>47.59</v>
      </c>
      <c r="O34" s="25">
        <v>9</v>
      </c>
      <c r="P34" s="12">
        <f t="shared" si="3"/>
        <v>150.45999999999998</v>
      </c>
      <c r="Q34" s="26">
        <v>7</v>
      </c>
    </row>
    <row r="35" spans="1:20" ht="15.75" x14ac:dyDescent="0.25">
      <c r="A35" s="7">
        <v>14</v>
      </c>
      <c r="B35" s="8" t="s">
        <v>66</v>
      </c>
      <c r="C35" s="7" t="s">
        <v>67</v>
      </c>
      <c r="D35" s="8">
        <v>47.79</v>
      </c>
      <c r="E35" s="8"/>
      <c r="F35" s="9">
        <f t="shared" si="0"/>
        <v>47.79</v>
      </c>
      <c r="G35" s="25">
        <v>14</v>
      </c>
      <c r="H35" s="11">
        <v>57.64</v>
      </c>
      <c r="I35" s="8">
        <v>5</v>
      </c>
      <c r="J35" s="9">
        <f t="shared" si="1"/>
        <v>62.64</v>
      </c>
      <c r="K35" s="25">
        <v>4</v>
      </c>
      <c r="L35" s="11">
        <v>42.66</v>
      </c>
      <c r="M35" s="8">
        <v>30</v>
      </c>
      <c r="N35" s="9">
        <f t="shared" si="2"/>
        <v>72.66</v>
      </c>
      <c r="O35" s="25">
        <v>11</v>
      </c>
      <c r="P35" s="12">
        <f t="shared" si="3"/>
        <v>183.09</v>
      </c>
      <c r="Q35" s="26">
        <v>12</v>
      </c>
    </row>
    <row r="36" spans="1:20" ht="28.5" customHeight="1" x14ac:dyDescent="0.25">
      <c r="A36" s="7"/>
      <c r="B36" s="21" t="s">
        <v>72</v>
      </c>
      <c r="C36" s="7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2"/>
      <c r="Q36" s="8"/>
    </row>
    <row r="37" spans="1:20" ht="15.75" x14ac:dyDescent="0.25">
      <c r="A37" s="7">
        <v>1</v>
      </c>
      <c r="B37" s="8" t="s">
        <v>68</v>
      </c>
      <c r="C37" s="7" t="s">
        <v>55</v>
      </c>
      <c r="D37" s="8">
        <v>43.86</v>
      </c>
      <c r="E37" s="8">
        <v>5</v>
      </c>
      <c r="F37" s="9">
        <f t="shared" si="0"/>
        <v>48.86</v>
      </c>
      <c r="G37" s="23">
        <v>4</v>
      </c>
      <c r="H37" s="11">
        <v>63.03</v>
      </c>
      <c r="I37" s="8"/>
      <c r="J37" s="9">
        <f t="shared" si="1"/>
        <v>63.03</v>
      </c>
      <c r="K37" s="30">
        <v>3</v>
      </c>
      <c r="L37" s="11">
        <v>33.43</v>
      </c>
      <c r="M37" s="8">
        <v>35</v>
      </c>
      <c r="N37" s="9">
        <f t="shared" si="2"/>
        <v>68.430000000000007</v>
      </c>
      <c r="O37" s="30">
        <v>3</v>
      </c>
      <c r="P37" s="12">
        <f t="shared" si="3"/>
        <v>180.32</v>
      </c>
      <c r="Q37" s="29">
        <v>3</v>
      </c>
    </row>
    <row r="38" spans="1:20" ht="15.75" x14ac:dyDescent="0.25">
      <c r="A38" s="7">
        <v>2</v>
      </c>
      <c r="B38" s="8" t="s">
        <v>69</v>
      </c>
      <c r="C38" s="7" t="s">
        <v>15</v>
      </c>
      <c r="D38" s="8">
        <v>41.41</v>
      </c>
      <c r="E38" s="8"/>
      <c r="F38" s="9">
        <f t="shared" si="0"/>
        <v>41.41</v>
      </c>
      <c r="G38" s="30">
        <v>3</v>
      </c>
      <c r="H38" s="11">
        <v>56.22</v>
      </c>
      <c r="I38" s="8"/>
      <c r="J38" s="9">
        <f t="shared" si="1"/>
        <v>56.22</v>
      </c>
      <c r="K38" s="30">
        <v>2</v>
      </c>
      <c r="L38" s="11">
        <v>38.590000000000003</v>
      </c>
      <c r="M38" s="8">
        <v>10</v>
      </c>
      <c r="N38" s="9">
        <f t="shared" si="2"/>
        <v>48.59</v>
      </c>
      <c r="O38" s="30">
        <v>2</v>
      </c>
      <c r="P38" s="12">
        <f t="shared" si="3"/>
        <v>146.22</v>
      </c>
      <c r="Q38" s="29">
        <v>1</v>
      </c>
      <c r="T38" s="22"/>
    </row>
    <row r="39" spans="1:20" ht="15.75" x14ac:dyDescent="0.25">
      <c r="A39" s="7">
        <v>3</v>
      </c>
      <c r="B39" s="8" t="s">
        <v>70</v>
      </c>
      <c r="C39" s="7" t="s">
        <v>61</v>
      </c>
      <c r="D39" s="8">
        <v>39.56</v>
      </c>
      <c r="E39" s="8"/>
      <c r="F39" s="9">
        <v>39.56</v>
      </c>
      <c r="G39" s="30">
        <v>1</v>
      </c>
      <c r="H39" s="12">
        <v>70.099999999999994</v>
      </c>
      <c r="I39" s="8">
        <v>5</v>
      </c>
      <c r="J39" s="9">
        <f t="shared" si="1"/>
        <v>75.099999999999994</v>
      </c>
      <c r="K39" s="23">
        <v>4</v>
      </c>
      <c r="L39" s="11">
        <v>42.53</v>
      </c>
      <c r="M39" s="8">
        <v>5</v>
      </c>
      <c r="N39" s="9">
        <f t="shared" si="2"/>
        <v>47.53</v>
      </c>
      <c r="O39" s="30">
        <v>1</v>
      </c>
      <c r="P39" s="12">
        <f t="shared" si="3"/>
        <v>162.19</v>
      </c>
      <c r="Q39" s="29">
        <v>2</v>
      </c>
    </row>
    <row r="40" spans="1:20" ht="15.75" x14ac:dyDescent="0.25">
      <c r="A40" s="7">
        <v>4</v>
      </c>
      <c r="B40" s="8" t="s">
        <v>71</v>
      </c>
      <c r="C40" s="7" t="s">
        <v>21</v>
      </c>
      <c r="D40" s="8">
        <v>39.67</v>
      </c>
      <c r="E40" s="8"/>
      <c r="F40" s="9">
        <f t="shared" si="0"/>
        <v>39.67</v>
      </c>
      <c r="G40" s="30">
        <v>2</v>
      </c>
      <c r="H40" s="11">
        <v>49.38</v>
      </c>
      <c r="I40" s="8"/>
      <c r="J40" s="9">
        <f t="shared" si="1"/>
        <v>49.38</v>
      </c>
      <c r="K40" s="30">
        <v>1</v>
      </c>
      <c r="L40" s="11">
        <v>87.77</v>
      </c>
      <c r="M40" s="8">
        <v>5</v>
      </c>
      <c r="N40" s="9">
        <f t="shared" si="2"/>
        <v>92.77</v>
      </c>
      <c r="O40" s="23">
        <v>4</v>
      </c>
      <c r="P40" s="12">
        <f t="shared" si="3"/>
        <v>181.82</v>
      </c>
      <c r="Q40" s="24">
        <v>4</v>
      </c>
    </row>
    <row r="41" spans="1:20" x14ac:dyDescent="0.25">
      <c r="A41" s="7"/>
      <c r="B41" s="8"/>
      <c r="C41" s="7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2"/>
      <c r="Q41" s="8"/>
    </row>
    <row r="42" spans="1:20" x14ac:dyDescent="0.25">
      <c r="A42" s="7"/>
      <c r="B42" s="8"/>
      <c r="C42" s="7"/>
      <c r="D42" s="8"/>
      <c r="E42" s="8"/>
      <c r="F42" s="9"/>
      <c r="G42" s="10"/>
      <c r="H42" s="11"/>
      <c r="I42" s="8"/>
      <c r="J42" s="9"/>
      <c r="K42" s="10"/>
      <c r="L42" s="11"/>
      <c r="M42" s="8"/>
      <c r="N42" s="9"/>
      <c r="O42" s="10"/>
      <c r="P42" s="12"/>
      <c r="Q42" s="8"/>
    </row>
    <row r="43" spans="1:20" x14ac:dyDescent="0.25">
      <c r="A43" s="7"/>
      <c r="B43" s="8"/>
      <c r="C43" s="8"/>
      <c r="D43" s="8"/>
      <c r="E43" s="8"/>
      <c r="F43" s="9"/>
      <c r="G43" s="10"/>
      <c r="H43" s="11"/>
      <c r="I43" s="8"/>
      <c r="J43" s="9"/>
      <c r="K43" s="10"/>
      <c r="L43" s="11"/>
      <c r="M43" s="8"/>
      <c r="N43" s="9"/>
      <c r="O43" s="10"/>
      <c r="P43" s="12"/>
      <c r="Q43" s="8"/>
    </row>
    <row r="44" spans="1:20" x14ac:dyDescent="0.25">
      <c r="A44" s="7"/>
      <c r="B44" s="8"/>
      <c r="C44" s="8"/>
      <c r="D44" s="8"/>
      <c r="E44" s="8"/>
      <c r="F44" s="9"/>
      <c r="G44" s="10"/>
      <c r="H44" s="11"/>
      <c r="I44" s="8"/>
      <c r="J44" s="9"/>
      <c r="K44" s="10"/>
      <c r="L44" s="11"/>
      <c r="M44" s="8"/>
      <c r="N44" s="9"/>
      <c r="O44" s="10"/>
      <c r="P44" s="12"/>
      <c r="Q44" s="8"/>
    </row>
    <row r="45" spans="1:20" x14ac:dyDescent="0.25">
      <c r="A45" s="7"/>
      <c r="B45" s="8"/>
      <c r="C45" s="8"/>
      <c r="D45" s="8"/>
      <c r="E45" s="8"/>
      <c r="F45" s="9"/>
      <c r="G45" s="10"/>
      <c r="H45" s="11"/>
      <c r="I45" s="8"/>
      <c r="J45" s="9"/>
      <c r="K45" s="10"/>
      <c r="L45" s="11"/>
      <c r="M45" s="8"/>
      <c r="N45" s="9"/>
      <c r="O45" s="10"/>
      <c r="P45" s="12"/>
      <c r="Q45" s="8"/>
    </row>
    <row r="46" spans="1:20" x14ac:dyDescent="0.25">
      <c r="A46" s="7"/>
      <c r="B46" s="8"/>
      <c r="C46" s="8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2"/>
      <c r="Q46" s="8"/>
    </row>
    <row r="47" spans="1:20" x14ac:dyDescent="0.25">
      <c r="A47" s="7"/>
      <c r="B47" s="8"/>
      <c r="C47" s="8"/>
      <c r="D47" s="8"/>
      <c r="E47" s="8"/>
      <c r="F47" s="9"/>
      <c r="G47" s="10"/>
      <c r="H47" s="11"/>
      <c r="I47" s="8"/>
      <c r="J47" s="9"/>
      <c r="K47" s="10"/>
      <c r="L47" s="11"/>
      <c r="M47" s="8"/>
      <c r="N47" s="9"/>
      <c r="O47" s="10"/>
      <c r="P47" s="12"/>
      <c r="Q47" s="8"/>
    </row>
    <row r="48" spans="1:20" x14ac:dyDescent="0.25">
      <c r="A48" s="7"/>
      <c r="B48" s="8"/>
      <c r="C48" s="8"/>
      <c r="D48" s="8"/>
      <c r="E48" s="8"/>
      <c r="F48" s="9"/>
      <c r="G48" s="10"/>
      <c r="H48" s="11"/>
      <c r="I48" s="8"/>
      <c r="J48" s="9"/>
      <c r="K48" s="10"/>
      <c r="L48" s="11"/>
      <c r="M48" s="8"/>
      <c r="N48" s="9"/>
      <c r="O48" s="10"/>
      <c r="P48" s="12"/>
      <c r="Q48" s="8"/>
    </row>
    <row r="49" spans="1:17" x14ac:dyDescent="0.25">
      <c r="A49" s="7"/>
      <c r="B49" s="8"/>
      <c r="C49" s="8"/>
      <c r="D49" s="8"/>
      <c r="E49" s="8"/>
      <c r="F49" s="9"/>
      <c r="G49" s="10"/>
      <c r="H49" s="11"/>
      <c r="I49" s="8"/>
      <c r="J49" s="9"/>
      <c r="K49" s="10"/>
      <c r="L49" s="11"/>
      <c r="M49" s="8"/>
      <c r="N49" s="9"/>
      <c r="O49" s="10"/>
      <c r="P49" s="12"/>
      <c r="Q49" s="8"/>
    </row>
    <row r="50" spans="1:17" x14ac:dyDescent="0.25">
      <c r="A50" s="7"/>
      <c r="B50" s="8"/>
      <c r="C50" s="8"/>
      <c r="D50" s="8"/>
      <c r="E50" s="8"/>
      <c r="F50" s="9"/>
      <c r="G50" s="10"/>
      <c r="H50" s="11"/>
      <c r="I50" s="8"/>
      <c r="J50" s="9"/>
      <c r="K50" s="10"/>
      <c r="L50" s="11"/>
      <c r="M50" s="8"/>
      <c r="N50" s="9"/>
      <c r="O50" s="10"/>
      <c r="P50" s="12"/>
      <c r="Q50" s="8"/>
    </row>
    <row r="51" spans="1:17" x14ac:dyDescent="0.25">
      <c r="A51" s="7"/>
      <c r="B51" s="8"/>
      <c r="C51" s="8"/>
      <c r="D51" s="8"/>
      <c r="E51" s="8"/>
      <c r="F51" s="9"/>
      <c r="G51" s="10"/>
      <c r="H51" s="11"/>
      <c r="I51" s="8"/>
      <c r="J51" s="9"/>
      <c r="K51" s="10"/>
      <c r="L51" s="11"/>
      <c r="M51" s="8"/>
      <c r="N51" s="9"/>
      <c r="O51" s="10"/>
      <c r="P51" s="12"/>
      <c r="Q51" s="8"/>
    </row>
    <row r="52" spans="1:17" x14ac:dyDescent="0.25">
      <c r="A52" s="7"/>
      <c r="B52" s="8"/>
      <c r="C52" s="8"/>
      <c r="D52" s="8"/>
      <c r="E52" s="8"/>
      <c r="F52" s="9"/>
      <c r="G52" s="10"/>
      <c r="H52" s="11"/>
      <c r="I52" s="8"/>
      <c r="J52" s="9"/>
      <c r="K52" s="10"/>
      <c r="L52" s="11"/>
      <c r="M52" s="8"/>
      <c r="N52" s="9"/>
      <c r="O52" s="10"/>
      <c r="P52" s="12"/>
      <c r="Q52" s="8"/>
    </row>
    <row r="53" spans="1:17" x14ac:dyDescent="0.25">
      <c r="A53" s="7"/>
      <c r="B53" s="8"/>
      <c r="C53" s="8"/>
      <c r="D53" s="8"/>
      <c r="E53" s="8"/>
      <c r="F53" s="9"/>
      <c r="G53" s="10"/>
      <c r="H53" s="11"/>
      <c r="I53" s="8"/>
      <c r="J53" s="9"/>
      <c r="K53" s="10"/>
      <c r="L53" s="11"/>
      <c r="M53" s="8"/>
      <c r="N53" s="9"/>
      <c r="O53" s="10"/>
      <c r="P53" s="12"/>
      <c r="Q53" s="8"/>
    </row>
    <row r="54" spans="1:17" x14ac:dyDescent="0.25">
      <c r="A54" s="7"/>
      <c r="B54" s="8"/>
      <c r="C54" s="8"/>
      <c r="D54" s="8"/>
      <c r="E54" s="8"/>
      <c r="F54" s="9"/>
      <c r="G54" s="10"/>
      <c r="H54" s="11"/>
      <c r="I54" s="8"/>
      <c r="J54" s="9"/>
      <c r="K54" s="10"/>
      <c r="L54" s="11"/>
      <c r="M54" s="8"/>
      <c r="N54" s="9"/>
      <c r="O54" s="10"/>
      <c r="P54" s="12"/>
      <c r="Q54" s="8"/>
    </row>
    <row r="55" spans="1:17" x14ac:dyDescent="0.25">
      <c r="A55" s="7"/>
      <c r="B55" s="8"/>
      <c r="C55" s="8"/>
      <c r="D55" s="8"/>
      <c r="E55" s="8"/>
      <c r="F55" s="9"/>
      <c r="G55" s="10"/>
      <c r="H55" s="11"/>
      <c r="I55" s="8"/>
      <c r="J55" s="9"/>
      <c r="K55" s="10"/>
      <c r="L55" s="11"/>
      <c r="M55" s="8"/>
      <c r="N55" s="9"/>
      <c r="O55" s="10"/>
      <c r="P55" s="12"/>
      <c r="Q55" s="8"/>
    </row>
    <row r="56" spans="1:17" x14ac:dyDescent="0.25">
      <c r="A56" s="7"/>
      <c r="B56" s="8"/>
      <c r="C56" s="8"/>
      <c r="D56" s="8"/>
      <c r="E56" s="8"/>
      <c r="F56" s="9"/>
      <c r="G56" s="10"/>
      <c r="H56" s="11"/>
      <c r="I56" s="8"/>
      <c r="J56" s="9"/>
      <c r="K56" s="10"/>
      <c r="L56" s="11"/>
      <c r="M56" s="8"/>
      <c r="N56" s="9"/>
      <c r="O56" s="10"/>
      <c r="P56" s="12"/>
      <c r="Q56" s="8"/>
    </row>
    <row r="57" spans="1:17" x14ac:dyDescent="0.25">
      <c r="A57" s="7"/>
      <c r="B57" s="8"/>
      <c r="C57" s="8"/>
      <c r="D57" s="8"/>
      <c r="E57" s="8"/>
      <c r="F57" s="9"/>
      <c r="G57" s="10"/>
      <c r="H57" s="11"/>
      <c r="I57" s="8"/>
      <c r="J57" s="9"/>
      <c r="K57" s="10"/>
      <c r="L57" s="11"/>
      <c r="M57" s="8"/>
      <c r="N57" s="9"/>
      <c r="O57" s="10"/>
      <c r="P57" s="12"/>
      <c r="Q57" s="8"/>
    </row>
    <row r="58" spans="1:17" x14ac:dyDescent="0.25">
      <c r="A58" s="7"/>
      <c r="B58" s="8"/>
      <c r="C58" s="8"/>
      <c r="D58" s="8"/>
      <c r="E58" s="8"/>
      <c r="F58" s="9"/>
      <c r="G58" s="10"/>
      <c r="H58" s="11"/>
      <c r="I58" s="8"/>
      <c r="J58" s="9"/>
      <c r="K58" s="10"/>
      <c r="L58" s="11"/>
      <c r="M58" s="8"/>
      <c r="N58" s="9"/>
      <c r="O58" s="10"/>
      <c r="P58" s="12"/>
      <c r="Q58" s="8"/>
    </row>
    <row r="59" spans="1:17" x14ac:dyDescent="0.25">
      <c r="A59" s="7"/>
      <c r="B59" s="8"/>
      <c r="C59" s="8"/>
      <c r="D59" s="8"/>
      <c r="E59" s="8"/>
      <c r="F59" s="9"/>
      <c r="G59" s="10"/>
      <c r="H59" s="11"/>
      <c r="I59" s="8"/>
      <c r="J59" s="9"/>
      <c r="K59" s="10"/>
      <c r="L59" s="11"/>
      <c r="M59" s="8"/>
      <c r="N59" s="9"/>
      <c r="O59" s="10"/>
      <c r="P59" s="12"/>
      <c r="Q59" s="8"/>
    </row>
    <row r="60" spans="1:17" x14ac:dyDescent="0.25">
      <c r="A60" s="7"/>
      <c r="B60" s="8"/>
      <c r="C60" s="8"/>
      <c r="D60" s="8"/>
      <c r="E60" s="8"/>
      <c r="F60" s="9"/>
      <c r="G60" s="10"/>
      <c r="H60" s="11"/>
      <c r="I60" s="8"/>
      <c r="J60" s="9"/>
      <c r="K60" s="10"/>
      <c r="L60" s="11"/>
      <c r="M60" s="8"/>
      <c r="N60" s="9"/>
      <c r="O60" s="10"/>
      <c r="P60" s="12"/>
      <c r="Q60" s="8"/>
    </row>
    <row r="61" spans="1:17" x14ac:dyDescent="0.25">
      <c r="A61" s="7"/>
      <c r="B61" s="8"/>
      <c r="C61" s="8"/>
      <c r="D61" s="8"/>
      <c r="E61" s="8"/>
      <c r="F61" s="9"/>
      <c r="G61" s="10"/>
      <c r="H61" s="11"/>
      <c r="I61" s="8"/>
      <c r="J61" s="9"/>
      <c r="K61" s="10"/>
      <c r="L61" s="11"/>
      <c r="M61" s="8"/>
      <c r="N61" s="9"/>
      <c r="O61" s="10"/>
      <c r="P61" s="12"/>
      <c r="Q61" s="8"/>
    </row>
    <row r="62" spans="1:17" ht="15.75" thickBot="1" x14ac:dyDescent="0.3">
      <c r="A62" s="13"/>
      <c r="B62" s="14"/>
      <c r="C62" s="14"/>
      <c r="D62" s="14"/>
      <c r="E62" s="14"/>
      <c r="F62" s="15"/>
      <c r="G62" s="16"/>
      <c r="H62" s="17"/>
      <c r="I62" s="14"/>
      <c r="J62" s="15"/>
      <c r="K62" s="16"/>
      <c r="L62" s="17"/>
      <c r="M62" s="14"/>
      <c r="N62" s="15"/>
      <c r="O62" s="16"/>
      <c r="P62" s="18"/>
      <c r="Q62" s="14"/>
    </row>
    <row r="63" spans="1:17" ht="15.75" thickTop="1" x14ac:dyDescent="0.25"/>
  </sheetData>
  <mergeCells count="12">
    <mergeCell ref="L5:N5"/>
    <mergeCell ref="O5:O6"/>
    <mergeCell ref="B1:K1"/>
    <mergeCell ref="A3:G3"/>
    <mergeCell ref="L3:Q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T7" sqref="T7"/>
    </sheetView>
  </sheetViews>
  <sheetFormatPr defaultRowHeight="15" x14ac:dyDescent="0.25"/>
  <cols>
    <col min="1" max="1" width="4.7109375" customWidth="1"/>
    <col min="2" max="2" width="18.42578125" customWidth="1"/>
    <col min="3" max="3" width="10.28515625" customWidth="1"/>
    <col min="4" max="4" width="6.140625" customWidth="1"/>
    <col min="5" max="5" width="4.7109375" customWidth="1"/>
    <col min="6" max="6" width="6.42578125" customWidth="1"/>
    <col min="7" max="7" width="5.5703125" customWidth="1"/>
    <col min="8" max="8" width="6.5703125" customWidth="1"/>
    <col min="9" max="9" width="4.5703125" customWidth="1"/>
    <col min="10" max="10" width="6.140625" customWidth="1"/>
    <col min="11" max="11" width="5.85546875" customWidth="1"/>
    <col min="12" max="12" width="6.7109375" customWidth="1"/>
    <col min="13" max="13" width="5.28515625" customWidth="1"/>
    <col min="14" max="14" width="6.7109375" customWidth="1"/>
    <col min="15" max="15" width="5.5703125" customWidth="1"/>
    <col min="16" max="16" width="3.85546875" customWidth="1"/>
    <col min="17" max="17" width="6.85546875" customWidth="1"/>
    <col min="18" max="18" width="7.42578125" customWidth="1"/>
  </cols>
  <sheetData>
    <row r="1" spans="1:18" ht="18.75" x14ac:dyDescent="0.3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36" t="s">
        <v>74</v>
      </c>
      <c r="B3" s="36"/>
      <c r="C3" s="36"/>
      <c r="D3" s="36"/>
      <c r="E3" s="36"/>
      <c r="F3" s="36"/>
      <c r="G3" s="36"/>
      <c r="H3" s="1"/>
      <c r="I3" s="1"/>
      <c r="J3" s="1"/>
      <c r="K3" s="1"/>
      <c r="L3" s="36" t="s">
        <v>91</v>
      </c>
      <c r="M3" s="36"/>
      <c r="N3" s="36"/>
      <c r="O3" s="36"/>
      <c r="P3" s="36"/>
      <c r="Q3" s="36"/>
      <c r="R3" s="36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37" t="s">
        <v>1</v>
      </c>
      <c r="B5" s="39" t="s">
        <v>2</v>
      </c>
      <c r="C5" s="39" t="s">
        <v>3</v>
      </c>
      <c r="D5" s="32" t="s">
        <v>75</v>
      </c>
      <c r="E5" s="32"/>
      <c r="F5" s="32"/>
      <c r="G5" s="33" t="s">
        <v>5</v>
      </c>
      <c r="H5" s="31" t="s">
        <v>76</v>
      </c>
      <c r="I5" s="32"/>
      <c r="J5" s="32"/>
      <c r="K5" s="33" t="s">
        <v>5</v>
      </c>
      <c r="L5" s="31" t="s">
        <v>77</v>
      </c>
      <c r="M5" s="32"/>
      <c r="N5" s="32"/>
      <c r="O5" s="33" t="s">
        <v>5</v>
      </c>
      <c r="P5" s="41"/>
      <c r="Q5" s="3"/>
      <c r="R5" s="4"/>
    </row>
    <row r="6" spans="1:18" ht="69" x14ac:dyDescent="0.25">
      <c r="A6" s="38"/>
      <c r="B6" s="40"/>
      <c r="C6" s="40"/>
      <c r="D6" s="5" t="s">
        <v>8</v>
      </c>
      <c r="E6" s="5" t="s">
        <v>9</v>
      </c>
      <c r="F6" s="5" t="s">
        <v>10</v>
      </c>
      <c r="G6" s="34"/>
      <c r="H6" s="6" t="s">
        <v>8</v>
      </c>
      <c r="I6" s="5" t="s">
        <v>9</v>
      </c>
      <c r="J6" s="5" t="s">
        <v>10</v>
      </c>
      <c r="K6" s="34"/>
      <c r="L6" s="6" t="s">
        <v>8</v>
      </c>
      <c r="M6" s="5" t="s">
        <v>9</v>
      </c>
      <c r="N6" s="5" t="s">
        <v>10</v>
      </c>
      <c r="O6" s="34"/>
      <c r="P6" s="6" t="s">
        <v>78</v>
      </c>
      <c r="Q6" s="6" t="s">
        <v>11</v>
      </c>
      <c r="R6" s="5" t="s">
        <v>12</v>
      </c>
    </row>
    <row r="7" spans="1:18" x14ac:dyDescent="0.25">
      <c r="A7" s="19"/>
      <c r="B7" s="42" t="s">
        <v>44</v>
      </c>
      <c r="C7" s="43"/>
      <c r="D7" s="5"/>
      <c r="E7" s="5"/>
      <c r="F7" s="5"/>
      <c r="G7" s="20"/>
      <c r="H7" s="6"/>
      <c r="I7" s="5"/>
      <c r="J7" s="5"/>
      <c r="K7" s="20"/>
      <c r="L7" s="6"/>
      <c r="M7" s="5"/>
      <c r="N7" s="5"/>
      <c r="O7" s="20"/>
      <c r="P7" s="6"/>
      <c r="Q7" s="6"/>
      <c r="R7" s="5"/>
    </row>
    <row r="8" spans="1:18" ht="15.75" x14ac:dyDescent="0.25">
      <c r="A8" s="7">
        <v>1</v>
      </c>
      <c r="B8" s="8" t="s">
        <v>20</v>
      </c>
      <c r="C8" s="44" t="s">
        <v>21</v>
      </c>
      <c r="D8" s="9">
        <v>31.5</v>
      </c>
      <c r="E8" s="8"/>
      <c r="F8" s="9">
        <f>SUM(D8:E8)</f>
        <v>31.5</v>
      </c>
      <c r="G8" s="30">
        <v>3</v>
      </c>
      <c r="H8" s="11">
        <v>37.049999999999997</v>
      </c>
      <c r="I8" s="8">
        <v>5</v>
      </c>
      <c r="J8" s="9">
        <f>SUM(H8:I8)</f>
        <v>42.05</v>
      </c>
      <c r="K8" s="30">
        <v>2</v>
      </c>
      <c r="L8" s="11">
        <v>95.55</v>
      </c>
      <c r="M8" s="8">
        <v>25</v>
      </c>
      <c r="N8" s="9">
        <f>SUM(L8:M8)</f>
        <v>120.55</v>
      </c>
      <c r="O8" s="23">
        <v>5</v>
      </c>
      <c r="P8" s="45"/>
      <c r="Q8" s="12">
        <f>SUM(F8+J8+N8)</f>
        <v>194.1</v>
      </c>
      <c r="R8" s="24">
        <v>4</v>
      </c>
    </row>
    <row r="9" spans="1:18" ht="15.75" x14ac:dyDescent="0.25">
      <c r="A9" s="7">
        <v>2</v>
      </c>
      <c r="B9" s="8" t="s">
        <v>18</v>
      </c>
      <c r="C9" s="44" t="s">
        <v>19</v>
      </c>
      <c r="D9" s="9">
        <v>31.7</v>
      </c>
      <c r="E9" s="8">
        <v>15</v>
      </c>
      <c r="F9" s="9">
        <f t="shared" ref="F9:F31" si="0">SUM(D9:E9)</f>
        <v>46.7</v>
      </c>
      <c r="G9" s="23">
        <v>4</v>
      </c>
      <c r="H9" s="11">
        <v>43.71</v>
      </c>
      <c r="I9" s="8">
        <v>5</v>
      </c>
      <c r="J9" s="9">
        <f t="shared" ref="J9:J11" si="1">SUM(H9:I9)</f>
        <v>48.71</v>
      </c>
      <c r="K9" s="30">
        <v>3</v>
      </c>
      <c r="L9" s="11">
        <v>89.87</v>
      </c>
      <c r="M9" s="8">
        <v>5</v>
      </c>
      <c r="N9" s="9">
        <f t="shared" ref="N9:N12" si="2">SUM(L9:M9)</f>
        <v>94.87</v>
      </c>
      <c r="O9" s="23">
        <v>4</v>
      </c>
      <c r="P9" s="45"/>
      <c r="Q9" s="12">
        <f t="shared" ref="Q9:Q11" si="3">SUM(F9+J9+N9)</f>
        <v>190.28</v>
      </c>
      <c r="R9" s="29">
        <v>3</v>
      </c>
    </row>
    <row r="10" spans="1:18" ht="15.75" x14ac:dyDescent="0.25">
      <c r="A10" s="7">
        <v>3</v>
      </c>
      <c r="B10" s="8" t="s">
        <v>23</v>
      </c>
      <c r="C10" s="44" t="s">
        <v>24</v>
      </c>
      <c r="D10" s="9">
        <v>33.799999999999997</v>
      </c>
      <c r="E10" s="8">
        <v>15</v>
      </c>
      <c r="F10" s="9">
        <f t="shared" si="0"/>
        <v>48.8</v>
      </c>
      <c r="G10" s="23">
        <v>5</v>
      </c>
      <c r="H10" s="11">
        <v>35.590000000000003</v>
      </c>
      <c r="I10" s="8">
        <v>30</v>
      </c>
      <c r="J10" s="9">
        <f t="shared" si="1"/>
        <v>65.59</v>
      </c>
      <c r="K10" s="23">
        <v>4</v>
      </c>
      <c r="L10" s="11">
        <v>63.44</v>
      </c>
      <c r="M10" s="8">
        <v>10</v>
      </c>
      <c r="N10" s="9">
        <f t="shared" si="2"/>
        <v>73.44</v>
      </c>
      <c r="O10" s="30">
        <v>2</v>
      </c>
      <c r="P10" s="45"/>
      <c r="Q10" s="12">
        <f t="shared" si="3"/>
        <v>187.82999999999998</v>
      </c>
      <c r="R10" s="29">
        <v>2</v>
      </c>
    </row>
    <row r="11" spans="1:18" ht="15.75" x14ac:dyDescent="0.25">
      <c r="A11" s="7">
        <v>4</v>
      </c>
      <c r="B11" s="8" t="s">
        <v>14</v>
      </c>
      <c r="C11" s="44" t="s">
        <v>15</v>
      </c>
      <c r="D11" s="8">
        <v>28.09</v>
      </c>
      <c r="E11" s="8"/>
      <c r="F11" s="9">
        <f t="shared" si="0"/>
        <v>28.09</v>
      </c>
      <c r="G11" s="30">
        <v>1</v>
      </c>
      <c r="H11" s="11">
        <v>30.08</v>
      </c>
      <c r="I11" s="8"/>
      <c r="J11" s="9">
        <f t="shared" si="1"/>
        <v>30.08</v>
      </c>
      <c r="K11" s="30">
        <v>1</v>
      </c>
      <c r="L11" s="11">
        <v>44.52</v>
      </c>
      <c r="M11" s="8">
        <v>25</v>
      </c>
      <c r="N11" s="9">
        <f t="shared" si="2"/>
        <v>69.52000000000001</v>
      </c>
      <c r="O11" s="30">
        <v>1</v>
      </c>
      <c r="P11" s="45"/>
      <c r="Q11" s="12">
        <f t="shared" si="3"/>
        <v>127.69000000000001</v>
      </c>
      <c r="R11" s="29">
        <v>1</v>
      </c>
    </row>
    <row r="12" spans="1:18" ht="15.75" x14ac:dyDescent="0.25">
      <c r="A12" s="7">
        <v>5</v>
      </c>
      <c r="B12" s="8" t="s">
        <v>79</v>
      </c>
      <c r="C12" s="44" t="s">
        <v>80</v>
      </c>
      <c r="D12" s="9">
        <v>31</v>
      </c>
      <c r="E12" s="8"/>
      <c r="F12" s="9">
        <f t="shared" si="0"/>
        <v>31</v>
      </c>
      <c r="G12" s="30">
        <v>2</v>
      </c>
      <c r="H12" s="11">
        <v>44.91</v>
      </c>
      <c r="I12" s="8"/>
      <c r="J12" s="46">
        <v>0</v>
      </c>
      <c r="K12" s="23">
        <f>-U13</f>
        <v>0</v>
      </c>
      <c r="L12" s="11">
        <v>57.15</v>
      </c>
      <c r="M12" s="8">
        <v>30</v>
      </c>
      <c r="N12" s="9">
        <f t="shared" si="2"/>
        <v>87.15</v>
      </c>
      <c r="O12" s="30">
        <v>3</v>
      </c>
      <c r="P12" s="45"/>
      <c r="Q12" s="12">
        <v>184.74</v>
      </c>
      <c r="R12" s="24">
        <v>0</v>
      </c>
    </row>
    <row r="13" spans="1:18" x14ac:dyDescent="0.25">
      <c r="A13" s="7"/>
      <c r="B13" s="8"/>
      <c r="C13" s="44"/>
      <c r="D13" s="8"/>
      <c r="E13" s="8"/>
      <c r="F13" s="9"/>
      <c r="G13" s="10"/>
      <c r="H13" s="11"/>
      <c r="I13" s="8"/>
      <c r="J13" s="9"/>
      <c r="K13" s="10"/>
      <c r="L13" s="11"/>
      <c r="M13" s="8"/>
      <c r="N13" s="9"/>
      <c r="O13" s="10"/>
      <c r="P13" s="11"/>
      <c r="Q13" s="12"/>
      <c r="R13" s="8"/>
    </row>
    <row r="14" spans="1:18" x14ac:dyDescent="0.25">
      <c r="A14" s="7"/>
      <c r="B14" s="42" t="s">
        <v>45</v>
      </c>
      <c r="C14" s="43"/>
      <c r="D14" s="8"/>
      <c r="E14" s="8"/>
      <c r="F14" s="9"/>
      <c r="G14" s="10"/>
      <c r="H14" s="11"/>
      <c r="I14" s="8"/>
      <c r="J14" s="9"/>
      <c r="K14" s="10"/>
      <c r="L14" s="11"/>
      <c r="M14" s="8"/>
      <c r="N14" s="9"/>
      <c r="O14" s="10"/>
      <c r="P14" s="11"/>
      <c r="Q14" s="12"/>
      <c r="R14" s="8"/>
    </row>
    <row r="15" spans="1:18" ht="15.75" x14ac:dyDescent="0.25">
      <c r="A15" s="7">
        <v>1</v>
      </c>
      <c r="B15" s="8" t="s">
        <v>27</v>
      </c>
      <c r="C15" s="44" t="s">
        <v>28</v>
      </c>
      <c r="D15" s="9">
        <v>27</v>
      </c>
      <c r="E15" s="8"/>
      <c r="F15" s="9">
        <f t="shared" si="0"/>
        <v>27</v>
      </c>
      <c r="G15" s="30">
        <v>1</v>
      </c>
      <c r="H15" s="11">
        <v>28.66</v>
      </c>
      <c r="I15" s="8">
        <v>5</v>
      </c>
      <c r="J15" s="9">
        <f>SUM(H15:I15)</f>
        <v>33.659999999999997</v>
      </c>
      <c r="K15" s="30">
        <v>1</v>
      </c>
      <c r="L15" s="12">
        <v>42.5</v>
      </c>
      <c r="M15" s="8"/>
      <c r="N15" s="9">
        <f>SUM(L15:M15)</f>
        <v>42.5</v>
      </c>
      <c r="O15" s="30">
        <v>1</v>
      </c>
      <c r="P15" s="45"/>
      <c r="Q15" s="12">
        <f>SUM(F15+J15+N15)</f>
        <v>103.16</v>
      </c>
      <c r="R15" s="29">
        <v>1</v>
      </c>
    </row>
    <row r="16" spans="1:18" ht="15.75" x14ac:dyDescent="0.25">
      <c r="A16" s="7">
        <v>2</v>
      </c>
      <c r="B16" s="8" t="s">
        <v>33</v>
      </c>
      <c r="C16" s="44" t="s">
        <v>34</v>
      </c>
      <c r="D16" s="8">
        <v>28.24</v>
      </c>
      <c r="E16" s="8"/>
      <c r="F16" s="9">
        <f t="shared" si="0"/>
        <v>28.24</v>
      </c>
      <c r="G16" s="30">
        <v>2</v>
      </c>
      <c r="H16" s="12">
        <v>32.9</v>
      </c>
      <c r="I16" s="8">
        <v>10</v>
      </c>
      <c r="J16" s="9">
        <f t="shared" ref="J16:J18" si="4">SUM(H16:I16)</f>
        <v>42.9</v>
      </c>
      <c r="K16" s="30">
        <v>3</v>
      </c>
      <c r="L16" s="11">
        <v>40.51</v>
      </c>
      <c r="M16" s="8">
        <v>5</v>
      </c>
      <c r="N16" s="9">
        <f t="shared" ref="N16:N18" si="5">SUM(L16:M16)</f>
        <v>45.51</v>
      </c>
      <c r="O16" s="30">
        <v>2</v>
      </c>
      <c r="P16" s="45"/>
      <c r="Q16" s="12">
        <f t="shared" ref="Q16:Q18" si="6">SUM(F16+J16+N16)</f>
        <v>116.65</v>
      </c>
      <c r="R16" s="29">
        <v>2</v>
      </c>
    </row>
    <row r="17" spans="1:18" ht="15.75" x14ac:dyDescent="0.25">
      <c r="A17" s="7">
        <v>3</v>
      </c>
      <c r="B17" s="8" t="s">
        <v>31</v>
      </c>
      <c r="C17" s="44" t="s">
        <v>32</v>
      </c>
      <c r="D17" s="8">
        <v>36.11</v>
      </c>
      <c r="E17" s="8"/>
      <c r="F17" s="9">
        <f t="shared" si="0"/>
        <v>36.11</v>
      </c>
      <c r="G17" s="30">
        <v>3</v>
      </c>
      <c r="H17" s="11">
        <v>34.630000000000003</v>
      </c>
      <c r="I17" s="8">
        <v>5</v>
      </c>
      <c r="J17" s="9">
        <f t="shared" si="4"/>
        <v>39.630000000000003</v>
      </c>
      <c r="K17" s="30">
        <v>2</v>
      </c>
      <c r="L17" s="11">
        <v>66.709999999999994</v>
      </c>
      <c r="M17" s="8">
        <v>10</v>
      </c>
      <c r="N17" s="9">
        <f t="shared" si="5"/>
        <v>76.709999999999994</v>
      </c>
      <c r="O17" s="23">
        <v>4</v>
      </c>
      <c r="P17" s="45"/>
      <c r="Q17" s="12">
        <f t="shared" si="6"/>
        <v>152.44999999999999</v>
      </c>
      <c r="R17" s="29">
        <v>3</v>
      </c>
    </row>
    <row r="18" spans="1:18" ht="15.75" x14ac:dyDescent="0.25">
      <c r="A18" s="7">
        <v>4</v>
      </c>
      <c r="B18" s="8" t="s">
        <v>81</v>
      </c>
      <c r="C18" s="44" t="s">
        <v>82</v>
      </c>
      <c r="D18" s="8">
        <v>99.77</v>
      </c>
      <c r="E18" s="8">
        <v>15</v>
      </c>
      <c r="F18" s="9">
        <f t="shared" si="0"/>
        <v>114.77</v>
      </c>
      <c r="G18" s="23">
        <v>4</v>
      </c>
      <c r="H18" s="11">
        <v>61.12</v>
      </c>
      <c r="I18" s="8">
        <v>10</v>
      </c>
      <c r="J18" s="9">
        <f t="shared" si="4"/>
        <v>71.12</v>
      </c>
      <c r="K18" s="23">
        <v>4</v>
      </c>
      <c r="L18" s="11">
        <v>69.91</v>
      </c>
      <c r="M18" s="8">
        <v>5</v>
      </c>
      <c r="N18" s="9">
        <f t="shared" si="5"/>
        <v>74.91</v>
      </c>
      <c r="O18" s="30">
        <v>3</v>
      </c>
      <c r="P18" s="45"/>
      <c r="Q18" s="12">
        <f t="shared" si="6"/>
        <v>260.79999999999995</v>
      </c>
      <c r="R18" s="24">
        <v>4</v>
      </c>
    </row>
    <row r="19" spans="1:18" x14ac:dyDescent="0.25">
      <c r="A19" s="7"/>
      <c r="B19" s="8"/>
      <c r="C19" s="44"/>
      <c r="D19" s="8"/>
      <c r="E19" s="8"/>
      <c r="F19" s="9"/>
      <c r="G19" s="10"/>
      <c r="H19" s="11"/>
      <c r="I19" s="8"/>
      <c r="J19" s="9"/>
      <c r="K19" s="10"/>
      <c r="L19" s="11"/>
      <c r="M19" s="8"/>
      <c r="N19" s="9"/>
      <c r="O19" s="10"/>
      <c r="P19" s="11"/>
      <c r="Q19" s="12"/>
      <c r="R19" s="8"/>
    </row>
    <row r="20" spans="1:18" x14ac:dyDescent="0.25">
      <c r="A20" s="7"/>
      <c r="B20" s="47" t="s">
        <v>83</v>
      </c>
      <c r="C20" s="48"/>
      <c r="D20" s="8"/>
      <c r="E20" s="8"/>
      <c r="F20" s="9"/>
      <c r="G20" s="10"/>
      <c r="H20" s="11"/>
      <c r="I20" s="8"/>
      <c r="J20" s="9"/>
      <c r="K20" s="10"/>
      <c r="L20" s="11"/>
      <c r="M20" s="8"/>
      <c r="N20" s="9"/>
      <c r="O20" s="10"/>
      <c r="P20" s="11"/>
      <c r="Q20" s="12"/>
      <c r="R20" s="8"/>
    </row>
    <row r="21" spans="1:18" ht="15.75" x14ac:dyDescent="0.25">
      <c r="A21" s="7">
        <v>1</v>
      </c>
      <c r="B21" s="8" t="s">
        <v>84</v>
      </c>
      <c r="C21" s="44" t="s">
        <v>85</v>
      </c>
      <c r="D21" s="8">
        <v>42.7</v>
      </c>
      <c r="E21" s="8"/>
      <c r="F21" s="9">
        <f t="shared" si="0"/>
        <v>42.7</v>
      </c>
      <c r="G21" s="23">
        <v>5</v>
      </c>
      <c r="H21" s="11">
        <v>50.46</v>
      </c>
      <c r="I21" s="8"/>
      <c r="J21" s="9">
        <v>0</v>
      </c>
      <c r="K21" s="23">
        <v>0</v>
      </c>
      <c r="L21" s="11">
        <v>90.83</v>
      </c>
      <c r="M21" s="8">
        <v>5</v>
      </c>
      <c r="N21" s="9">
        <f>SUM(L21:M21)</f>
        <v>95.83</v>
      </c>
      <c r="O21" s="23">
        <v>7</v>
      </c>
      <c r="P21" s="11"/>
      <c r="Q21" s="12">
        <f t="shared" ref="Q21:Q27" si="7">SUM(F21+J21+N21)</f>
        <v>138.53</v>
      </c>
      <c r="R21" s="21">
        <v>0</v>
      </c>
    </row>
    <row r="22" spans="1:18" ht="15.75" x14ac:dyDescent="0.25">
      <c r="A22" s="7">
        <v>2</v>
      </c>
      <c r="B22" s="8" t="s">
        <v>39</v>
      </c>
      <c r="C22" s="44" t="s">
        <v>40</v>
      </c>
      <c r="D22" s="8">
        <v>33.42</v>
      </c>
      <c r="E22" s="8"/>
      <c r="F22" s="9">
        <f t="shared" si="0"/>
        <v>33.42</v>
      </c>
      <c r="G22" s="30">
        <v>3</v>
      </c>
      <c r="H22" s="11">
        <v>46.73</v>
      </c>
      <c r="I22" s="8">
        <v>10</v>
      </c>
      <c r="J22" s="9">
        <f t="shared" ref="J22:J28" si="8">SUM(H22:I22)</f>
        <v>56.73</v>
      </c>
      <c r="K22" s="23">
        <v>5</v>
      </c>
      <c r="L22" s="11">
        <v>68.599999999999994</v>
      </c>
      <c r="M22" s="8">
        <v>5</v>
      </c>
      <c r="N22" s="9">
        <f t="shared" ref="N22:N28" si="9">SUM(L22:M22)</f>
        <v>73.599999999999994</v>
      </c>
      <c r="O22" s="23">
        <v>5</v>
      </c>
      <c r="P22" s="11"/>
      <c r="Q22" s="12">
        <f t="shared" si="7"/>
        <v>163.75</v>
      </c>
      <c r="R22" s="49">
        <v>3</v>
      </c>
    </row>
    <row r="23" spans="1:18" ht="15.75" x14ac:dyDescent="0.25">
      <c r="A23" s="7">
        <v>3</v>
      </c>
      <c r="B23" s="8" t="s">
        <v>66</v>
      </c>
      <c r="C23" s="44" t="s">
        <v>67</v>
      </c>
      <c r="D23" s="8">
        <v>44.14</v>
      </c>
      <c r="E23" s="8"/>
      <c r="F23" s="9">
        <v>0</v>
      </c>
      <c r="G23" s="23">
        <v>0</v>
      </c>
      <c r="H23" s="11">
        <v>38.82</v>
      </c>
      <c r="I23" s="8">
        <v>10</v>
      </c>
      <c r="J23" s="9">
        <f t="shared" si="8"/>
        <v>48.82</v>
      </c>
      <c r="K23" s="23">
        <v>4</v>
      </c>
      <c r="L23" s="11">
        <v>51.62</v>
      </c>
      <c r="M23" s="8">
        <v>10</v>
      </c>
      <c r="N23" s="9">
        <f t="shared" si="9"/>
        <v>61.62</v>
      </c>
      <c r="O23" s="23">
        <v>4</v>
      </c>
      <c r="P23" s="11"/>
      <c r="Q23" s="12">
        <f t="shared" si="7"/>
        <v>110.44</v>
      </c>
      <c r="R23" s="21">
        <v>0</v>
      </c>
    </row>
    <row r="24" spans="1:18" ht="15.75" x14ac:dyDescent="0.25">
      <c r="A24" s="7">
        <v>4</v>
      </c>
      <c r="B24" s="8" t="s">
        <v>37</v>
      </c>
      <c r="C24" s="44" t="s">
        <v>21</v>
      </c>
      <c r="D24" s="8">
        <v>27.78</v>
      </c>
      <c r="E24" s="8"/>
      <c r="F24" s="9">
        <f t="shared" si="0"/>
        <v>27.78</v>
      </c>
      <c r="G24" s="30">
        <v>1</v>
      </c>
      <c r="H24" s="11">
        <v>27.89</v>
      </c>
      <c r="I24" s="8">
        <v>5</v>
      </c>
      <c r="J24" s="9">
        <f t="shared" si="8"/>
        <v>32.89</v>
      </c>
      <c r="K24" s="30">
        <v>1</v>
      </c>
      <c r="L24" s="11">
        <v>51.33</v>
      </c>
      <c r="M24" s="8">
        <v>10</v>
      </c>
      <c r="N24" s="9">
        <f t="shared" si="9"/>
        <v>61.33</v>
      </c>
      <c r="O24" s="30">
        <v>3</v>
      </c>
      <c r="P24" s="11"/>
      <c r="Q24" s="12">
        <f t="shared" si="7"/>
        <v>122</v>
      </c>
      <c r="R24" s="49">
        <v>1</v>
      </c>
    </row>
    <row r="25" spans="1:18" ht="15.75" x14ac:dyDescent="0.25">
      <c r="A25" s="7">
        <v>5</v>
      </c>
      <c r="B25" s="8" t="s">
        <v>86</v>
      </c>
      <c r="C25" s="44" t="s">
        <v>87</v>
      </c>
      <c r="D25" s="8">
        <v>52.08</v>
      </c>
      <c r="E25" s="8"/>
      <c r="F25" s="9">
        <f t="shared" si="0"/>
        <v>52.08</v>
      </c>
      <c r="G25" s="23">
        <v>6</v>
      </c>
      <c r="H25" s="11">
        <v>40.770000000000003</v>
      </c>
      <c r="I25" s="8">
        <v>5</v>
      </c>
      <c r="J25" s="9">
        <f t="shared" si="8"/>
        <v>45.77</v>
      </c>
      <c r="K25" s="30">
        <v>3</v>
      </c>
      <c r="L25" s="11">
        <v>82.27</v>
      </c>
      <c r="M25" s="8">
        <v>10</v>
      </c>
      <c r="N25" s="9">
        <f t="shared" si="9"/>
        <v>92.27</v>
      </c>
      <c r="O25" s="23">
        <v>6</v>
      </c>
      <c r="P25" s="11"/>
      <c r="Q25" s="12">
        <f t="shared" si="7"/>
        <v>190.12</v>
      </c>
      <c r="R25" s="21">
        <v>5</v>
      </c>
    </row>
    <row r="26" spans="1:18" ht="15.75" x14ac:dyDescent="0.25">
      <c r="A26" s="7">
        <v>6</v>
      </c>
      <c r="B26" s="8" t="s">
        <v>62</v>
      </c>
      <c r="C26" s="44" t="s">
        <v>63</v>
      </c>
      <c r="D26" s="8">
        <v>55.12</v>
      </c>
      <c r="E26" s="8">
        <v>5</v>
      </c>
      <c r="F26" s="9">
        <f t="shared" si="0"/>
        <v>60.12</v>
      </c>
      <c r="G26" s="23">
        <v>7</v>
      </c>
      <c r="H26" s="11">
        <v>52.73</v>
      </c>
      <c r="I26" s="8">
        <v>35</v>
      </c>
      <c r="J26" s="9">
        <f t="shared" si="8"/>
        <v>87.72999999999999</v>
      </c>
      <c r="K26" s="23">
        <v>7</v>
      </c>
      <c r="L26" s="11">
        <v>91.55</v>
      </c>
      <c r="M26" s="8">
        <v>5</v>
      </c>
      <c r="N26" s="9">
        <f t="shared" si="9"/>
        <v>96.55</v>
      </c>
      <c r="O26" s="23">
        <v>8</v>
      </c>
      <c r="P26" s="11"/>
      <c r="Q26" s="12">
        <f t="shared" si="7"/>
        <v>244.39999999999998</v>
      </c>
      <c r="R26" s="21">
        <v>6</v>
      </c>
    </row>
    <row r="27" spans="1:18" ht="15.75" x14ac:dyDescent="0.25">
      <c r="A27" s="7">
        <v>7</v>
      </c>
      <c r="B27" s="8" t="s">
        <v>43</v>
      </c>
      <c r="C27" s="44" t="s">
        <v>47</v>
      </c>
      <c r="D27" s="8">
        <v>38.49</v>
      </c>
      <c r="E27" s="8"/>
      <c r="F27" s="9">
        <f t="shared" si="0"/>
        <v>38.49</v>
      </c>
      <c r="G27" s="23">
        <v>4</v>
      </c>
      <c r="H27" s="11">
        <v>32.64</v>
      </c>
      <c r="I27" s="8">
        <v>10</v>
      </c>
      <c r="J27" s="9">
        <f t="shared" si="8"/>
        <v>42.64</v>
      </c>
      <c r="K27" s="30">
        <v>2</v>
      </c>
      <c r="L27" s="11">
        <v>50.6</v>
      </c>
      <c r="M27" s="8"/>
      <c r="N27" s="9">
        <f t="shared" si="9"/>
        <v>50.6</v>
      </c>
      <c r="O27" s="30">
        <v>1</v>
      </c>
      <c r="P27" s="11"/>
      <c r="Q27" s="12">
        <f t="shared" si="7"/>
        <v>131.72999999999999</v>
      </c>
      <c r="R27" s="49">
        <v>2</v>
      </c>
    </row>
    <row r="28" spans="1:18" ht="15.75" x14ac:dyDescent="0.25">
      <c r="A28" s="7">
        <v>8</v>
      </c>
      <c r="B28" s="8" t="s">
        <v>88</v>
      </c>
      <c r="C28" s="44" t="s">
        <v>89</v>
      </c>
      <c r="D28" s="8">
        <v>33.36</v>
      </c>
      <c r="E28" s="8"/>
      <c r="F28" s="9">
        <f t="shared" si="0"/>
        <v>33.36</v>
      </c>
      <c r="G28" s="30">
        <v>2</v>
      </c>
      <c r="H28" s="11">
        <v>31.66</v>
      </c>
      <c r="I28" s="8">
        <v>35</v>
      </c>
      <c r="J28" s="9">
        <f t="shared" si="8"/>
        <v>66.66</v>
      </c>
      <c r="K28" s="23">
        <v>6</v>
      </c>
      <c r="L28" s="11">
        <v>57.75</v>
      </c>
      <c r="M28" s="8"/>
      <c r="N28" s="9">
        <f t="shared" si="9"/>
        <v>57.75</v>
      </c>
      <c r="O28" s="30">
        <v>2</v>
      </c>
      <c r="P28" s="11">
        <v>15</v>
      </c>
      <c r="Q28" s="12">
        <f>SUM(F28+J28+N28+P28)</f>
        <v>172.76999999999998</v>
      </c>
      <c r="R28" s="21">
        <v>4</v>
      </c>
    </row>
    <row r="29" spans="1:18" x14ac:dyDescent="0.25">
      <c r="A29" s="7"/>
      <c r="B29" s="8"/>
      <c r="C29" s="44"/>
      <c r="D29" s="8"/>
      <c r="E29" s="8"/>
      <c r="F29" s="9"/>
      <c r="G29" s="10"/>
      <c r="H29" s="11"/>
      <c r="I29" s="8"/>
      <c r="J29" s="9"/>
      <c r="K29" s="10"/>
      <c r="L29" s="11"/>
      <c r="M29" s="8"/>
      <c r="N29" s="9"/>
      <c r="O29" s="10"/>
      <c r="P29" s="11"/>
      <c r="Q29" s="12"/>
      <c r="R29" s="8"/>
    </row>
    <row r="30" spans="1:18" x14ac:dyDescent="0.25">
      <c r="A30" s="7"/>
      <c r="B30" s="47" t="s">
        <v>72</v>
      </c>
      <c r="C30" s="48"/>
      <c r="D30" s="8"/>
      <c r="E30" s="8"/>
      <c r="F30" s="9"/>
      <c r="G30" s="10"/>
      <c r="H30" s="11"/>
      <c r="I30" s="8"/>
      <c r="J30" s="9"/>
      <c r="K30" s="10"/>
      <c r="L30" s="11"/>
      <c r="M30" s="8"/>
      <c r="N30" s="9"/>
      <c r="O30" s="10"/>
      <c r="P30" s="11"/>
      <c r="Q30" s="12"/>
      <c r="R30" s="8"/>
    </row>
    <row r="31" spans="1:18" ht="15.75" x14ac:dyDescent="0.25">
      <c r="A31" s="7">
        <v>1</v>
      </c>
      <c r="B31" s="8" t="s">
        <v>90</v>
      </c>
      <c r="C31" s="44" t="s">
        <v>89</v>
      </c>
      <c r="D31" s="8">
        <v>75.61</v>
      </c>
      <c r="E31" s="8"/>
      <c r="F31" s="9">
        <f t="shared" si="0"/>
        <v>75.61</v>
      </c>
      <c r="G31" s="30">
        <v>1</v>
      </c>
      <c r="H31" s="11">
        <v>62.74</v>
      </c>
      <c r="I31" s="8">
        <v>30</v>
      </c>
      <c r="J31" s="9">
        <f>SUM(H31:I31)</f>
        <v>92.740000000000009</v>
      </c>
      <c r="K31" s="30">
        <v>1</v>
      </c>
      <c r="L31" s="11">
        <v>141.66</v>
      </c>
      <c r="M31" s="8"/>
      <c r="N31" s="9">
        <f>SUM(L31:M31)</f>
        <v>141.66</v>
      </c>
      <c r="O31" s="30">
        <v>1</v>
      </c>
      <c r="P31" s="50"/>
      <c r="Q31" s="12">
        <f>SUM(F31+J31+N31)</f>
        <v>310.01</v>
      </c>
      <c r="R31" s="29">
        <v>1</v>
      </c>
    </row>
    <row r="32" spans="1:18" x14ac:dyDescent="0.25">
      <c r="A32" s="7"/>
      <c r="B32" s="8"/>
      <c r="C32" s="44"/>
      <c r="D32" s="8"/>
      <c r="E32" s="8"/>
      <c r="F32" s="9"/>
      <c r="G32" s="10"/>
      <c r="H32" s="11"/>
      <c r="I32" s="8"/>
      <c r="J32" s="9"/>
      <c r="K32" s="10"/>
      <c r="L32" s="11"/>
      <c r="M32" s="8"/>
      <c r="N32" s="9"/>
      <c r="O32" s="10"/>
      <c r="P32" s="11"/>
      <c r="Q32" s="12"/>
      <c r="R32" s="8"/>
    </row>
    <row r="33" spans="1:18" x14ac:dyDescent="0.25">
      <c r="A33" s="7"/>
      <c r="B33" s="8"/>
      <c r="C33" s="44"/>
      <c r="D33" s="8"/>
      <c r="E33" s="8"/>
      <c r="F33" s="9"/>
      <c r="G33" s="10"/>
      <c r="H33" s="11"/>
      <c r="I33" s="8"/>
      <c r="J33" s="9"/>
      <c r="K33" s="10"/>
      <c r="L33" s="11"/>
      <c r="M33" s="8"/>
      <c r="N33" s="9"/>
      <c r="O33" s="10"/>
      <c r="P33" s="11"/>
      <c r="Q33" s="12"/>
      <c r="R33" s="8"/>
    </row>
    <row r="34" spans="1:18" x14ac:dyDescent="0.25">
      <c r="A34" s="7"/>
      <c r="B34" s="8"/>
      <c r="C34" s="44"/>
      <c r="D34" s="8"/>
      <c r="E34" s="8"/>
      <c r="F34" s="9"/>
      <c r="G34" s="10"/>
      <c r="H34" s="11"/>
      <c r="I34" s="8"/>
      <c r="J34" s="9"/>
      <c r="K34" s="10"/>
      <c r="L34" s="11"/>
      <c r="M34" s="8"/>
      <c r="N34" s="9"/>
      <c r="O34" s="10"/>
      <c r="P34" s="11"/>
      <c r="Q34" s="12"/>
      <c r="R34" s="8"/>
    </row>
    <row r="35" spans="1:18" x14ac:dyDescent="0.25">
      <c r="A35" s="7"/>
      <c r="B35" s="8"/>
      <c r="C35" s="44"/>
      <c r="D35" s="8"/>
      <c r="E35" s="8"/>
      <c r="F35" s="9"/>
      <c r="G35" s="10"/>
      <c r="H35" s="11"/>
      <c r="I35" s="8"/>
      <c r="J35" s="9"/>
      <c r="K35" s="10"/>
      <c r="L35" s="11"/>
      <c r="M35" s="8"/>
      <c r="N35" s="9"/>
      <c r="O35" s="10"/>
      <c r="P35" s="11"/>
      <c r="Q35" s="12"/>
      <c r="R35" s="8"/>
    </row>
    <row r="36" spans="1:18" x14ac:dyDescent="0.25">
      <c r="A36" s="7"/>
      <c r="B36" s="8"/>
      <c r="C36" s="44"/>
      <c r="D36" s="8"/>
      <c r="E36" s="8"/>
      <c r="F36" s="9"/>
      <c r="G36" s="10"/>
      <c r="H36" s="11"/>
      <c r="I36" s="8"/>
      <c r="J36" s="9"/>
      <c r="K36" s="10"/>
      <c r="L36" s="11"/>
      <c r="M36" s="8"/>
      <c r="N36" s="9"/>
      <c r="O36" s="10"/>
      <c r="P36" s="11"/>
      <c r="Q36" s="12"/>
      <c r="R36" s="8"/>
    </row>
    <row r="37" spans="1:18" x14ac:dyDescent="0.25">
      <c r="A37" s="7"/>
      <c r="B37" s="8"/>
      <c r="C37" s="44"/>
      <c r="D37" s="8"/>
      <c r="E37" s="8"/>
      <c r="F37" s="9"/>
      <c r="G37" s="10"/>
      <c r="H37" s="11"/>
      <c r="I37" s="8"/>
      <c r="J37" s="9"/>
      <c r="K37" s="10"/>
      <c r="L37" s="11"/>
      <c r="M37" s="8"/>
      <c r="N37" s="9"/>
      <c r="O37" s="10"/>
      <c r="P37" s="11"/>
      <c r="Q37" s="12"/>
      <c r="R37" s="8"/>
    </row>
    <row r="38" spans="1:18" x14ac:dyDescent="0.25">
      <c r="A38" s="7"/>
      <c r="B38" s="8"/>
      <c r="C38" s="44"/>
      <c r="D38" s="8"/>
      <c r="E38" s="8"/>
      <c r="F38" s="9"/>
      <c r="G38" s="10"/>
      <c r="H38" s="11"/>
      <c r="I38" s="8"/>
      <c r="J38" s="9"/>
      <c r="K38" s="10"/>
      <c r="L38" s="11"/>
      <c r="M38" s="8"/>
      <c r="N38" s="9"/>
      <c r="O38" s="10"/>
      <c r="P38" s="11"/>
      <c r="Q38" s="12"/>
      <c r="R38" s="8"/>
    </row>
    <row r="39" spans="1:18" x14ac:dyDescent="0.25">
      <c r="A39" s="7"/>
      <c r="B39" s="8"/>
      <c r="C39" s="44"/>
      <c r="D39" s="8"/>
      <c r="E39" s="8"/>
      <c r="F39" s="9"/>
      <c r="G39" s="10"/>
      <c r="H39" s="11"/>
      <c r="I39" s="8"/>
      <c r="J39" s="9"/>
      <c r="K39" s="10"/>
      <c r="L39" s="11"/>
      <c r="M39" s="8"/>
      <c r="N39" s="9"/>
      <c r="O39" s="10"/>
      <c r="P39" s="11"/>
      <c r="Q39" s="12"/>
      <c r="R39" s="8"/>
    </row>
    <row r="40" spans="1:18" x14ac:dyDescent="0.25">
      <c r="A40" s="7"/>
      <c r="B40" s="8"/>
      <c r="C40" s="44"/>
      <c r="D40" s="8"/>
      <c r="E40" s="8"/>
      <c r="F40" s="9"/>
      <c r="G40" s="10"/>
      <c r="H40" s="11"/>
      <c r="I40" s="8"/>
      <c r="J40" s="9"/>
      <c r="K40" s="10"/>
      <c r="L40" s="11"/>
      <c r="M40" s="8"/>
      <c r="N40" s="9"/>
      <c r="O40" s="10"/>
      <c r="P40" s="11"/>
      <c r="Q40" s="12"/>
      <c r="R40" s="8"/>
    </row>
    <row r="41" spans="1:18" x14ac:dyDescent="0.25">
      <c r="A41" s="7"/>
      <c r="B41" s="8"/>
      <c r="C41" s="44"/>
      <c r="D41" s="8"/>
      <c r="E41" s="8"/>
      <c r="F41" s="9"/>
      <c r="G41" s="10"/>
      <c r="H41" s="11"/>
      <c r="I41" s="8"/>
      <c r="J41" s="9"/>
      <c r="K41" s="10"/>
      <c r="L41" s="11"/>
      <c r="M41" s="8"/>
      <c r="N41" s="9"/>
      <c r="O41" s="10"/>
      <c r="P41" s="11"/>
      <c r="Q41" s="12"/>
      <c r="R41" s="8"/>
    </row>
    <row r="42" spans="1:18" x14ac:dyDescent="0.25">
      <c r="A42" s="7"/>
      <c r="B42" s="8"/>
      <c r="C42" s="44"/>
      <c r="D42" s="8"/>
      <c r="E42" s="8"/>
      <c r="F42" s="9"/>
      <c r="G42" s="10"/>
      <c r="H42" s="11"/>
      <c r="I42" s="8"/>
      <c r="J42" s="9"/>
      <c r="K42" s="10"/>
      <c r="L42" s="11"/>
      <c r="M42" s="8"/>
      <c r="N42" s="9"/>
      <c r="O42" s="10"/>
      <c r="P42" s="11"/>
      <c r="Q42" s="12"/>
      <c r="R42" s="8"/>
    </row>
    <row r="43" spans="1:18" x14ac:dyDescent="0.25">
      <c r="A43" s="7"/>
      <c r="B43" s="8"/>
      <c r="C43" s="44"/>
      <c r="D43" s="8"/>
      <c r="E43" s="8"/>
      <c r="F43" s="9"/>
      <c r="G43" s="10"/>
      <c r="H43" s="11"/>
      <c r="I43" s="8"/>
      <c r="J43" s="9"/>
      <c r="K43" s="10"/>
      <c r="L43" s="11"/>
      <c r="M43" s="8"/>
      <c r="N43" s="9"/>
      <c r="O43" s="10"/>
      <c r="P43" s="11"/>
      <c r="Q43" s="12"/>
      <c r="R43" s="8"/>
    </row>
    <row r="44" spans="1:18" x14ac:dyDescent="0.25">
      <c r="A44" s="7"/>
      <c r="B44" s="8"/>
      <c r="C44" s="8"/>
      <c r="D44" s="8"/>
      <c r="E44" s="8"/>
      <c r="F44" s="9"/>
      <c r="G44" s="10"/>
      <c r="H44" s="11"/>
      <c r="I44" s="8"/>
      <c r="J44" s="9"/>
      <c r="K44" s="10"/>
      <c r="L44" s="11"/>
      <c r="M44" s="8"/>
      <c r="N44" s="9"/>
      <c r="O44" s="10"/>
      <c r="P44" s="11"/>
      <c r="Q44" s="12"/>
      <c r="R44" s="8"/>
    </row>
    <row r="45" spans="1:18" x14ac:dyDescent="0.25">
      <c r="A45" s="7"/>
      <c r="B45" s="8"/>
      <c r="C45" s="8"/>
      <c r="D45" s="8"/>
      <c r="E45" s="8"/>
      <c r="F45" s="9"/>
      <c r="G45" s="10"/>
      <c r="H45" s="11"/>
      <c r="I45" s="8"/>
      <c r="J45" s="9"/>
      <c r="K45" s="10"/>
      <c r="L45" s="11"/>
      <c r="M45" s="8"/>
      <c r="N45" s="9"/>
      <c r="O45" s="10"/>
      <c r="P45" s="11"/>
      <c r="Q45" s="12"/>
      <c r="R45" s="8"/>
    </row>
    <row r="46" spans="1:18" x14ac:dyDescent="0.25">
      <c r="A46" s="7"/>
      <c r="B46" s="8"/>
      <c r="C46" s="8"/>
      <c r="D46" s="8"/>
      <c r="E46" s="8"/>
      <c r="F46" s="9"/>
      <c r="G46" s="10"/>
      <c r="H46" s="11"/>
      <c r="I46" s="8"/>
      <c r="J46" s="9"/>
      <c r="K46" s="10"/>
      <c r="L46" s="11"/>
      <c r="M46" s="8"/>
      <c r="N46" s="9"/>
      <c r="O46" s="10"/>
      <c r="P46" s="11"/>
      <c r="Q46" s="12"/>
      <c r="R46" s="8"/>
    </row>
    <row r="47" spans="1:18" x14ac:dyDescent="0.25">
      <c r="A47" s="7"/>
      <c r="B47" s="8"/>
      <c r="C47" s="8"/>
      <c r="D47" s="8"/>
      <c r="E47" s="8"/>
      <c r="F47" s="9"/>
      <c r="G47" s="10"/>
      <c r="H47" s="11"/>
      <c r="I47" s="8"/>
      <c r="J47" s="9"/>
      <c r="K47" s="10"/>
      <c r="L47" s="11"/>
      <c r="M47" s="8"/>
      <c r="N47" s="9"/>
      <c r="O47" s="10"/>
      <c r="P47" s="11"/>
      <c r="Q47" s="12"/>
      <c r="R47" s="8"/>
    </row>
    <row r="48" spans="1:18" x14ac:dyDescent="0.25">
      <c r="A48" s="7"/>
      <c r="B48" s="8"/>
      <c r="C48" s="8"/>
      <c r="D48" s="8"/>
      <c r="E48" s="8"/>
      <c r="F48" s="9"/>
      <c r="G48" s="10"/>
      <c r="H48" s="11"/>
      <c r="I48" s="8"/>
      <c r="J48" s="9"/>
      <c r="K48" s="10"/>
      <c r="L48" s="11"/>
      <c r="M48" s="8"/>
      <c r="N48" s="9"/>
      <c r="O48" s="10"/>
      <c r="P48" s="11"/>
      <c r="Q48" s="12"/>
      <c r="R48" s="8"/>
    </row>
    <row r="49" spans="1:18" x14ac:dyDescent="0.25">
      <c r="A49" s="7"/>
      <c r="B49" s="8"/>
      <c r="C49" s="8"/>
      <c r="D49" s="8"/>
      <c r="E49" s="8"/>
      <c r="F49" s="9"/>
      <c r="G49" s="10"/>
      <c r="H49" s="11"/>
      <c r="I49" s="8"/>
      <c r="J49" s="9"/>
      <c r="K49" s="10"/>
      <c r="L49" s="11"/>
      <c r="M49" s="8"/>
      <c r="N49" s="9"/>
      <c r="O49" s="10"/>
      <c r="P49" s="11"/>
      <c r="Q49" s="12"/>
      <c r="R49" s="8"/>
    </row>
    <row r="50" spans="1:18" x14ac:dyDescent="0.25">
      <c r="A50" s="7"/>
      <c r="B50" s="8"/>
      <c r="C50" s="8"/>
      <c r="D50" s="8"/>
      <c r="E50" s="8"/>
      <c r="F50" s="9"/>
      <c r="G50" s="10"/>
      <c r="H50" s="11"/>
      <c r="I50" s="8"/>
      <c r="J50" s="9"/>
      <c r="K50" s="10"/>
      <c r="L50" s="11"/>
      <c r="M50" s="8"/>
      <c r="N50" s="9"/>
      <c r="O50" s="10"/>
      <c r="P50" s="11"/>
      <c r="Q50" s="12"/>
      <c r="R50" s="8"/>
    </row>
    <row r="51" spans="1:18" x14ac:dyDescent="0.25">
      <c r="A51" s="7"/>
      <c r="B51" s="8"/>
      <c r="C51" s="8"/>
      <c r="D51" s="8"/>
      <c r="E51" s="8"/>
      <c r="F51" s="9"/>
      <c r="G51" s="10"/>
      <c r="H51" s="11"/>
      <c r="I51" s="8"/>
      <c r="J51" s="9"/>
      <c r="K51" s="10"/>
      <c r="L51" s="11"/>
      <c r="M51" s="8"/>
      <c r="N51" s="9"/>
      <c r="O51" s="10"/>
      <c r="P51" s="11"/>
      <c r="Q51" s="12"/>
      <c r="R51" s="8"/>
    </row>
    <row r="52" spans="1:18" x14ac:dyDescent="0.25">
      <c r="A52" s="7"/>
      <c r="B52" s="8"/>
      <c r="C52" s="8"/>
      <c r="D52" s="8"/>
      <c r="E52" s="8"/>
      <c r="F52" s="9"/>
      <c r="G52" s="10"/>
      <c r="H52" s="11"/>
      <c r="I52" s="8"/>
      <c r="J52" s="9"/>
      <c r="K52" s="10"/>
      <c r="L52" s="11"/>
      <c r="M52" s="8"/>
      <c r="N52" s="9"/>
      <c r="O52" s="10"/>
      <c r="P52" s="11"/>
      <c r="Q52" s="12"/>
      <c r="R52" s="8"/>
    </row>
    <row r="53" spans="1:18" x14ac:dyDescent="0.25">
      <c r="A53" s="7"/>
      <c r="B53" s="8"/>
      <c r="C53" s="8"/>
      <c r="D53" s="8"/>
      <c r="E53" s="8"/>
      <c r="F53" s="9"/>
      <c r="G53" s="10"/>
      <c r="H53" s="11"/>
      <c r="I53" s="8"/>
      <c r="J53" s="9"/>
      <c r="K53" s="10"/>
      <c r="L53" s="11"/>
      <c r="M53" s="8"/>
      <c r="N53" s="9"/>
      <c r="O53" s="10"/>
      <c r="P53" s="11"/>
      <c r="Q53" s="12"/>
      <c r="R53" s="8"/>
    </row>
    <row r="54" spans="1:18" x14ac:dyDescent="0.25">
      <c r="A54" s="7"/>
      <c r="B54" s="8"/>
      <c r="C54" s="8"/>
      <c r="D54" s="8"/>
      <c r="E54" s="8"/>
      <c r="F54" s="9"/>
      <c r="G54" s="10"/>
      <c r="H54" s="11"/>
      <c r="I54" s="8"/>
      <c r="J54" s="9"/>
      <c r="K54" s="10"/>
      <c r="L54" s="11"/>
      <c r="M54" s="8"/>
      <c r="N54" s="9"/>
      <c r="O54" s="10"/>
      <c r="P54" s="11"/>
      <c r="Q54" s="12"/>
      <c r="R54" s="8"/>
    </row>
    <row r="55" spans="1:18" x14ac:dyDescent="0.25">
      <c r="A55" s="7"/>
      <c r="B55" s="8"/>
      <c r="C55" s="8"/>
      <c r="D55" s="8"/>
      <c r="E55" s="8"/>
      <c r="F55" s="9"/>
      <c r="G55" s="10"/>
      <c r="H55" s="11"/>
      <c r="I55" s="8"/>
      <c r="J55" s="9"/>
      <c r="K55" s="10"/>
      <c r="L55" s="11"/>
      <c r="M55" s="8"/>
      <c r="N55" s="9"/>
      <c r="O55" s="10"/>
      <c r="P55" s="11"/>
      <c r="Q55" s="12"/>
      <c r="R55" s="8"/>
    </row>
    <row r="56" spans="1:18" x14ac:dyDescent="0.25">
      <c r="A56" s="7"/>
      <c r="B56" s="8"/>
      <c r="C56" s="8"/>
      <c r="D56" s="8"/>
      <c r="E56" s="8"/>
      <c r="F56" s="9"/>
      <c r="G56" s="10"/>
      <c r="H56" s="11"/>
      <c r="I56" s="8"/>
      <c r="J56" s="9"/>
      <c r="K56" s="10"/>
      <c r="L56" s="11"/>
      <c r="M56" s="8"/>
      <c r="N56" s="9"/>
      <c r="O56" s="10"/>
      <c r="P56" s="11"/>
      <c r="Q56" s="12"/>
      <c r="R56" s="8"/>
    </row>
    <row r="57" spans="1:18" x14ac:dyDescent="0.25">
      <c r="A57" s="7"/>
      <c r="B57" s="8"/>
      <c r="C57" s="8"/>
      <c r="D57" s="8"/>
      <c r="E57" s="8"/>
      <c r="F57" s="9"/>
      <c r="G57" s="10"/>
      <c r="H57" s="11"/>
      <c r="I57" s="8"/>
      <c r="J57" s="9"/>
      <c r="K57" s="10"/>
      <c r="L57" s="11"/>
      <c r="M57" s="8"/>
      <c r="N57" s="9"/>
      <c r="O57" s="10"/>
      <c r="P57" s="11"/>
      <c r="Q57" s="12"/>
      <c r="R57" s="8"/>
    </row>
    <row r="58" spans="1:18" x14ac:dyDescent="0.25">
      <c r="A58" s="7"/>
      <c r="B58" s="8"/>
      <c r="C58" s="8"/>
      <c r="D58" s="8"/>
      <c r="E58" s="8"/>
      <c r="F58" s="9"/>
      <c r="G58" s="10"/>
      <c r="H58" s="11"/>
      <c r="I58" s="8"/>
      <c r="J58" s="9"/>
      <c r="K58" s="10"/>
      <c r="L58" s="11"/>
      <c r="M58" s="8"/>
      <c r="N58" s="9"/>
      <c r="O58" s="10"/>
      <c r="P58" s="11"/>
      <c r="Q58" s="12"/>
      <c r="R58" s="8"/>
    </row>
    <row r="59" spans="1:18" x14ac:dyDescent="0.25">
      <c r="A59" s="7"/>
      <c r="B59" s="8"/>
      <c r="C59" s="8"/>
      <c r="D59" s="8"/>
      <c r="E59" s="8"/>
      <c r="F59" s="9"/>
      <c r="G59" s="10"/>
      <c r="H59" s="11"/>
      <c r="I59" s="8"/>
      <c r="J59" s="9"/>
      <c r="K59" s="10"/>
      <c r="L59" s="11"/>
      <c r="M59" s="8"/>
      <c r="N59" s="9"/>
      <c r="O59" s="10"/>
      <c r="P59" s="11"/>
      <c r="Q59" s="12"/>
      <c r="R59" s="8"/>
    </row>
    <row r="60" spans="1:18" x14ac:dyDescent="0.25">
      <c r="A60" s="7"/>
      <c r="B60" s="8"/>
      <c r="C60" s="8"/>
      <c r="D60" s="8"/>
      <c r="E60" s="8"/>
      <c r="F60" s="9"/>
      <c r="G60" s="10"/>
      <c r="H60" s="11"/>
      <c r="I60" s="8"/>
      <c r="J60" s="9"/>
      <c r="K60" s="10"/>
      <c r="L60" s="11"/>
      <c r="M60" s="8"/>
      <c r="N60" s="9"/>
      <c r="O60" s="10"/>
      <c r="P60" s="11"/>
      <c r="Q60" s="12"/>
      <c r="R60" s="8"/>
    </row>
    <row r="61" spans="1:18" x14ac:dyDescent="0.25">
      <c r="A61" s="7"/>
      <c r="B61" s="8"/>
      <c r="C61" s="8"/>
      <c r="D61" s="8"/>
      <c r="E61" s="8"/>
      <c r="F61" s="9"/>
      <c r="G61" s="10"/>
      <c r="H61" s="11"/>
      <c r="I61" s="8"/>
      <c r="J61" s="9"/>
      <c r="K61" s="10"/>
      <c r="L61" s="11"/>
      <c r="M61" s="8"/>
      <c r="N61" s="9"/>
      <c r="O61" s="10"/>
      <c r="P61" s="11"/>
      <c r="Q61" s="12"/>
      <c r="R61" s="8"/>
    </row>
    <row r="62" spans="1:18" ht="15.75" thickBot="1" x14ac:dyDescent="0.3">
      <c r="A62" s="13"/>
      <c r="B62" s="14"/>
      <c r="C62" s="14"/>
      <c r="D62" s="14"/>
      <c r="E62" s="14"/>
      <c r="F62" s="15"/>
      <c r="G62" s="16"/>
      <c r="H62" s="17"/>
      <c r="I62" s="14"/>
      <c r="J62" s="15"/>
      <c r="K62" s="16"/>
      <c r="L62" s="17"/>
      <c r="M62" s="14"/>
      <c r="N62" s="15"/>
      <c r="O62" s="16"/>
      <c r="P62" s="17"/>
      <c r="Q62" s="18"/>
      <c r="R62" s="14"/>
    </row>
    <row r="63" spans="1:18" ht="15.75" thickTop="1" x14ac:dyDescent="0.25"/>
  </sheetData>
  <mergeCells count="16">
    <mergeCell ref="L5:N5"/>
    <mergeCell ref="O5:O6"/>
    <mergeCell ref="B7:C7"/>
    <mergeCell ref="B14:C14"/>
    <mergeCell ref="B20:C20"/>
    <mergeCell ref="B30:C3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Lizums</vt:lpstr>
      <vt:lpstr>Varakļāni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2017-05-14T14:11:36Z</dcterms:created>
  <dcterms:modified xsi:type="dcterms:W3CDTF">2017-05-27T18:53:41Z</dcterms:modified>
</cp:coreProperties>
</file>